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tan\Downloads\"/>
    </mc:Choice>
  </mc:AlternateContent>
  <xr:revisionPtr revIDLastSave="0" documentId="13_ncr:1_{6E043A9F-8C7C-4C86-9EE8-A8DE55E08938}" xr6:coauthVersionLast="47" xr6:coauthVersionMax="47" xr10:uidLastSave="{00000000-0000-0000-0000-000000000000}"/>
  <bookViews>
    <workbookView xWindow="-120" yWindow="-120" windowWidth="29040" windowHeight="15720" xr2:uid="{0CFCB9C8-DC29-473A-A3A4-CF63CEF22C65}"/>
  </bookViews>
  <sheets>
    <sheet name="Instituttsektor, NVI-2023" sheetId="1" r:id="rId1"/>
    <sheet name="Instituttsektor, int.samarbeid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6" i="2" l="1"/>
  <c r="W56" i="2"/>
  <c r="V56" i="2"/>
  <c r="U56" i="2"/>
  <c r="S56" i="2"/>
  <c r="Y54" i="2"/>
  <c r="Y56" i="2" s="1"/>
  <c r="N57" i="1"/>
  <c r="K57" i="1"/>
  <c r="O57" i="1" s="1"/>
  <c r="Y56" i="1"/>
  <c r="W56" i="1"/>
  <c r="V56" i="1"/>
  <c r="U56" i="1"/>
  <c r="S56" i="1"/>
  <c r="R56" i="1"/>
  <c r="P56" i="1"/>
  <c r="N56" i="1"/>
  <c r="M56" i="1"/>
  <c r="X54" i="1"/>
  <c r="X56" i="1" s="1"/>
  <c r="Y38" i="1"/>
  <c r="X38" i="1"/>
  <c r="W38" i="1"/>
  <c r="V38" i="1"/>
  <c r="U38" i="1"/>
  <c r="T38" i="1"/>
  <c r="S38" i="1"/>
  <c r="R38" i="1"/>
  <c r="Q38" i="1"/>
  <c r="P38" i="1"/>
  <c r="Y14" i="1"/>
  <c r="X14" i="1"/>
  <c r="W14" i="1"/>
  <c r="V14" i="1"/>
  <c r="U14" i="1"/>
  <c r="T14" i="1"/>
  <c r="S14" i="1"/>
  <c r="R14" i="1"/>
  <c r="Q14" i="1"/>
  <c r="P14" i="1"/>
</calcChain>
</file>

<file path=xl/sharedStrings.xml><?xml version="1.0" encoding="utf-8"?>
<sst xmlns="http://schemas.openxmlformats.org/spreadsheetml/2006/main" count="332" uniqueCount="135">
  <si>
    <t>Instituttsektoren, NVI-2023</t>
  </si>
  <si>
    <t>PUBLIKASJONSFORM  /  KVALITETSNIVAKODE</t>
  </si>
  <si>
    <t>Publikasjoner</t>
  </si>
  <si>
    <t>Publiseringspoeng</t>
  </si>
  <si>
    <t>Monografi</t>
  </si>
  <si>
    <t>Antologikapittel</t>
  </si>
  <si>
    <t>Artikkel</t>
  </si>
  <si>
    <t>Total</t>
  </si>
  <si>
    <t>NØKKELTALLINSTITUTTER</t>
  </si>
  <si>
    <t>RBO</t>
  </si>
  <si>
    <t>INSTITUSJONSKATEGORI</t>
  </si>
  <si>
    <t>INSTITUSJONSNAVN</t>
  </si>
  <si>
    <t>INSTITUSJONSNR</t>
  </si>
  <si>
    <t>Nivå 1</t>
  </si>
  <si>
    <t>Nivå 2</t>
  </si>
  <si>
    <t>nøkkeltallinstitutter</t>
  </si>
  <si>
    <t>del av RBO</t>
  </si>
  <si>
    <t>Miljøinstitutter</t>
  </si>
  <si>
    <t>Akvaplan Niva AS</t>
  </si>
  <si>
    <t>6064</t>
  </si>
  <si>
    <t>CICERO Senter for klimaforskning</t>
  </si>
  <si>
    <t>7475</t>
  </si>
  <si>
    <t>Nansen Senter for Miljø og Fjernmåling</t>
  </si>
  <si>
    <t>7444</t>
  </si>
  <si>
    <t>NILU - Norsk institutt for luftforskning</t>
  </si>
  <si>
    <t>7460</t>
  </si>
  <si>
    <t>NORCE Norwegian Research Centre AS</t>
  </si>
  <si>
    <t>2057</t>
  </si>
  <si>
    <t>Norsk institutt for kulturminneforskning</t>
  </si>
  <si>
    <t>7530</t>
  </si>
  <si>
    <t>Norsk institutt for naturforskning</t>
  </si>
  <si>
    <t>7511</t>
  </si>
  <si>
    <t>Norsk institutt for vannforskning</t>
  </si>
  <si>
    <t>7464</t>
  </si>
  <si>
    <t>Transportøkonomisk institutt</t>
  </si>
  <si>
    <t>7482</t>
  </si>
  <si>
    <t>Total (distinct count)</t>
  </si>
  <si>
    <t>Primærnæringsinstitutter</t>
  </si>
  <si>
    <t>NOFIMA</t>
  </si>
  <si>
    <t>7543</t>
  </si>
  <si>
    <t>Norsk institutt for bioøkonomi</t>
  </si>
  <si>
    <t>7677</t>
  </si>
  <si>
    <t>RURALIS – Institutt for rural- og regionalforskning</t>
  </si>
  <si>
    <t>7501</t>
  </si>
  <si>
    <t>SINTEF Ocean, primærnæring</t>
  </si>
  <si>
    <t>7566</t>
  </si>
  <si>
    <t>Veterinærinstituttet</t>
  </si>
  <si>
    <t>7497</t>
  </si>
  <si>
    <t>Samfunnsvitenskapelige institutter</t>
  </si>
  <si>
    <t>Chr. Michelsen Institute</t>
  </si>
  <si>
    <t>7416</t>
  </si>
  <si>
    <t>Forskningsstiftelsen Fafo</t>
  </si>
  <si>
    <t>7425</t>
  </si>
  <si>
    <t>Fridtjof Nansens institutt</t>
  </si>
  <si>
    <t>7430</t>
  </si>
  <si>
    <t>Institutt for samfunnsforskning</t>
  </si>
  <si>
    <t>7437</t>
  </si>
  <si>
    <t>Møreforsking</t>
  </si>
  <si>
    <t>7443</t>
  </si>
  <si>
    <t>NIFU Nordisk institutt for studier av innovasjon, forskning og utdanning</t>
  </si>
  <si>
    <t>7463</t>
  </si>
  <si>
    <t>NORCE Norwegian Research Centre AS (NORCE Helse og Samfunn)</t>
  </si>
  <si>
    <t>Nordlandsforskning</t>
  </si>
  <si>
    <t>7446</t>
  </si>
  <si>
    <t>Norsk Utenrikspolitisk Institutt</t>
  </si>
  <si>
    <t>7471</t>
  </si>
  <si>
    <t>NORSUS: Norsk institutt for bærekraftsforskning</t>
  </si>
  <si>
    <t>7407</t>
  </si>
  <si>
    <t>NTNU Samfunnsforskning AS</t>
  </si>
  <si>
    <t>7403</t>
  </si>
  <si>
    <t>PRIO - Institutt for fredsforskning</t>
  </si>
  <si>
    <t>7435</t>
  </si>
  <si>
    <t>Samfunns- og næringslivsforskning AS</t>
  </si>
  <si>
    <t>7572</t>
  </si>
  <si>
    <t>SINTEF AS (Sintef Community)</t>
  </si>
  <si>
    <t>7401</t>
  </si>
  <si>
    <t>Stiftelsen Frischsenteret for samfunnsøkonomisk forskning</t>
  </si>
  <si>
    <t>7495</t>
  </si>
  <si>
    <t>Telemarksforsking</t>
  </si>
  <si>
    <t>7480</t>
  </si>
  <si>
    <t>Vestlandsforsking</t>
  </si>
  <si>
    <t>7484</t>
  </si>
  <si>
    <t>Teknisk-industrielle institutter</t>
  </si>
  <si>
    <t>Institutt for energiteknikk</t>
  </si>
  <si>
    <t>7492</t>
  </si>
  <si>
    <t>Norges Geotekniske Institutt</t>
  </si>
  <si>
    <t>7452</t>
  </si>
  <si>
    <t>NORSAR</t>
  </si>
  <si>
    <t>7453</t>
  </si>
  <si>
    <t>Norsk Regnesentral</t>
  </si>
  <si>
    <t>7467</t>
  </si>
  <si>
    <t>RISE PFI AS</t>
  </si>
  <si>
    <t>7490</t>
  </si>
  <si>
    <t>SINTEF AS</t>
  </si>
  <si>
    <t>SINTEF Energi AS</t>
  </si>
  <si>
    <t>7548</t>
  </si>
  <si>
    <t>SINTEF Manufacturing</t>
  </si>
  <si>
    <t>7630</t>
  </si>
  <si>
    <t>SINTEF Narvik</t>
  </si>
  <si>
    <t>6228</t>
  </si>
  <si>
    <t>SINTEF Ocean, teknisk-industriell</t>
  </si>
  <si>
    <t>utenfor RBO</t>
  </si>
  <si>
    <t>Institutter utenfor retningslinjene</t>
  </si>
  <si>
    <t>Forsvarets forskningsinstitutt</t>
  </si>
  <si>
    <t>7428</t>
  </si>
  <si>
    <t>Havforskningsinstituttet</t>
  </si>
  <si>
    <t>7431</t>
  </si>
  <si>
    <t>Norges vassdrags- og energidirektorat</t>
  </si>
  <si>
    <t>5948</t>
  </si>
  <si>
    <t>Simula (Simula Metropolitan Center for Digital Engineering, Simula Research Laboratory, Simula UiB)</t>
  </si>
  <si>
    <t>7498, 20277, 20428)</t>
  </si>
  <si>
    <t>Ikke utregnet</t>
  </si>
  <si>
    <t>ikke nøkkeltallinstitutter</t>
  </si>
  <si>
    <t>Cristin-institusjoner utenfor RBO</t>
  </si>
  <si>
    <t>Folkehelseinstituttet</t>
  </si>
  <si>
    <t>7502</t>
  </si>
  <si>
    <t>Meteorologisk institutt</t>
  </si>
  <si>
    <t>7419</t>
  </si>
  <si>
    <t>Nasjonalt kunnskapssenter om vold og traumatisk stress</t>
  </si>
  <si>
    <t>6077</t>
  </si>
  <si>
    <t>NIOM - Nordisk Institutt for Odontologiske Materialer</t>
  </si>
  <si>
    <t>7520</t>
  </si>
  <si>
    <t>Norges geologiske undersøkelse</t>
  </si>
  <si>
    <t>7451</t>
  </si>
  <si>
    <t>Norsk Polarinstitutt</t>
  </si>
  <si>
    <t>7466</t>
  </si>
  <si>
    <t>Norsk senter for økologisk landbruk</t>
  </si>
  <si>
    <t>7585</t>
  </si>
  <si>
    <t>Statens arbeidsmiljøinstitutt</t>
  </si>
  <si>
    <t>7476</t>
  </si>
  <si>
    <t>Statistisk sentralbyrå</t>
  </si>
  <si>
    <t>5932</t>
  </si>
  <si>
    <t>Grand Total (distinct count)</t>
  </si>
  <si>
    <t>Instituttsektoren, NVI-2023. Internasjonalt samarbeid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</si>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</sst>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1"/>
      <name val="Aptos Narrow"/>
      <family val="2"/>
      <scheme val="minor"/>
    </font>
    <font>
      <sz val="9"/>
      <name val="Arial"/>
      <family val="2"/>
    </font>
    <font>
      <sz val="11"/>
      <name val="Aptos Narrow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color rgb="FF666666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sz val="9"/>
      <color theme="1"/>
      <name val="Arial"/>
      <family val="2"/>
    </font>
    <font>
      <b/>
      <sz val="9"/>
      <color rgb="FF666666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 tint="0.34998626667073579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6" fillId="3" borderId="3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7" fillId="4" borderId="4" xfId="0" applyFont="1" applyFill="1" applyBorder="1"/>
    <xf numFmtId="0" fontId="11" fillId="4" borderId="4" xfId="0" quotePrefix="1" applyFont="1" applyFill="1" applyBorder="1" applyAlignment="1">
      <alignment horizontal="left"/>
    </xf>
    <xf numFmtId="0" fontId="11" fillId="4" borderId="6" xfId="0" quotePrefix="1" applyFont="1" applyFill="1" applyBorder="1" applyAlignment="1">
      <alignment horizontal="left"/>
    </xf>
    <xf numFmtId="0" fontId="8" fillId="4" borderId="4" xfId="0" quotePrefix="1" applyFont="1" applyFill="1" applyBorder="1" applyAlignment="1">
      <alignment horizontal="center"/>
    </xf>
    <xf numFmtId="0" fontId="12" fillId="0" borderId="0" xfId="0" quotePrefix="1" applyFont="1" applyAlignment="1">
      <alignment horizontal="left" vertical="top"/>
    </xf>
    <xf numFmtId="0" fontId="13" fillId="0" borderId="0" xfId="0" applyFont="1" applyAlignment="1">
      <alignment vertical="center"/>
    </xf>
    <xf numFmtId="0" fontId="13" fillId="5" borderId="4" xfId="0" applyFont="1" applyFill="1" applyBorder="1" applyAlignment="1">
      <alignment vertical="center"/>
    </xf>
    <xf numFmtId="2" fontId="0" fillId="0" borderId="0" xfId="0" applyNumberFormat="1"/>
    <xf numFmtId="2" fontId="13" fillId="0" borderId="0" xfId="0" applyNumberFormat="1" applyFont="1" applyAlignment="1">
      <alignment vertical="center"/>
    </xf>
    <xf numFmtId="2" fontId="13" fillId="5" borderId="4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3" fillId="5" borderId="4" xfId="0" applyNumberFormat="1" applyFont="1" applyFill="1" applyBorder="1" applyAlignment="1">
      <alignment vertical="center"/>
    </xf>
    <xf numFmtId="3" fontId="13" fillId="5" borderId="6" xfId="0" applyNumberFormat="1" applyFont="1" applyFill="1" applyBorder="1" applyAlignment="1">
      <alignment vertical="center"/>
    </xf>
    <xf numFmtId="2" fontId="13" fillId="5" borderId="6" xfId="0" applyNumberFormat="1" applyFont="1" applyFill="1" applyBorder="1" applyAlignment="1">
      <alignment vertical="center"/>
    </xf>
    <xf numFmtId="1" fontId="15" fillId="3" borderId="4" xfId="0" applyNumberFormat="1" applyFont="1" applyFill="1" applyBorder="1" applyAlignment="1">
      <alignment vertical="center"/>
    </xf>
    <xf numFmtId="2" fontId="14" fillId="3" borderId="4" xfId="0" applyNumberFormat="1" applyFont="1" applyFill="1" applyBorder="1" applyAlignment="1">
      <alignment vertical="center"/>
    </xf>
    <xf numFmtId="2" fontId="1" fillId="3" borderId="4" xfId="0" applyNumberFormat="1" applyFont="1" applyFill="1" applyBorder="1"/>
    <xf numFmtId="0" fontId="1" fillId="0" borderId="0" xfId="0" applyFont="1"/>
    <xf numFmtId="1" fontId="0" fillId="0" borderId="0" xfId="0" applyNumberFormat="1"/>
    <xf numFmtId="1" fontId="13" fillId="0" borderId="0" xfId="0" applyNumberFormat="1" applyFont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2" fontId="13" fillId="5" borderId="5" xfId="0" applyNumberFormat="1" applyFont="1" applyFill="1" applyBorder="1" applyAlignment="1">
      <alignment vertical="center"/>
    </xf>
    <xf numFmtId="1" fontId="13" fillId="5" borderId="4" xfId="0" applyNumberFormat="1" applyFont="1" applyFill="1" applyBorder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2" fontId="15" fillId="3" borderId="4" xfId="0" applyNumberFormat="1" applyFont="1" applyFill="1" applyBorder="1" applyAlignment="1">
      <alignment vertical="center"/>
    </xf>
    <xf numFmtId="3" fontId="13" fillId="5" borderId="5" xfId="0" applyNumberFormat="1" applyFont="1" applyFill="1" applyBorder="1" applyAlignment="1">
      <alignment vertical="center"/>
    </xf>
    <xf numFmtId="3" fontId="15" fillId="3" borderId="4" xfId="0" applyNumberFormat="1" applyFont="1" applyFill="1" applyBorder="1" applyAlignment="1">
      <alignment vertical="center"/>
    </xf>
    <xf numFmtId="2" fontId="16" fillId="3" borderId="4" xfId="0" applyNumberFormat="1" applyFont="1" applyFill="1" applyBorder="1" applyAlignment="1">
      <alignment vertical="center"/>
    </xf>
    <xf numFmtId="3" fontId="15" fillId="3" borderId="6" xfId="0" applyNumberFormat="1" applyFont="1" applyFill="1" applyBorder="1" applyAlignment="1">
      <alignment vertical="center"/>
    </xf>
    <xf numFmtId="2" fontId="15" fillId="3" borderId="6" xfId="0" applyNumberFormat="1" applyFont="1" applyFill="1" applyBorder="1" applyAlignment="1">
      <alignment vertical="center"/>
    </xf>
    <xf numFmtId="0" fontId="14" fillId="7" borderId="0" xfId="0" quotePrefix="1" applyFont="1" applyFill="1" applyAlignment="1">
      <alignment horizontal="left" vertical="top"/>
    </xf>
    <xf numFmtId="0" fontId="1" fillId="7" borderId="4" xfId="0" applyFont="1" applyFill="1" applyBorder="1"/>
    <xf numFmtId="3" fontId="15" fillId="7" borderId="0" xfId="0" applyNumberFormat="1" applyFont="1" applyFill="1" applyAlignment="1">
      <alignment vertical="center"/>
    </xf>
    <xf numFmtId="3" fontId="15" fillId="7" borderId="9" xfId="0" applyNumberFormat="1" applyFont="1" applyFill="1" applyBorder="1" applyAlignment="1">
      <alignment vertical="center"/>
    </xf>
    <xf numFmtId="4" fontId="15" fillId="7" borderId="0" xfId="0" applyNumberFormat="1" applyFont="1" applyFill="1" applyAlignment="1">
      <alignment vertical="center"/>
    </xf>
    <xf numFmtId="4" fontId="15" fillId="7" borderId="10" xfId="0" applyNumberFormat="1" applyFont="1" applyFill="1" applyBorder="1" applyAlignment="1">
      <alignment vertical="center"/>
    </xf>
    <xf numFmtId="0" fontId="0" fillId="5" borderId="4" xfId="0" applyFill="1" applyBorder="1"/>
    <xf numFmtId="2" fontId="0" fillId="5" borderId="4" xfId="0" applyNumberFormat="1" applyFill="1" applyBorder="1"/>
    <xf numFmtId="0" fontId="0" fillId="5" borderId="6" xfId="0" applyFill="1" applyBorder="1"/>
    <xf numFmtId="0" fontId="0" fillId="8" borderId="0" xfId="0" applyFill="1"/>
    <xf numFmtId="0" fontId="0" fillId="8" borderId="6" xfId="0" applyFill="1" applyBorder="1"/>
    <xf numFmtId="0" fontId="0" fillId="3" borderId="7" xfId="0" applyFill="1" applyBorder="1"/>
    <xf numFmtId="3" fontId="17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2" fontId="0" fillId="3" borderId="7" xfId="0" applyNumberFormat="1" applyFill="1" applyBorder="1"/>
    <xf numFmtId="2" fontId="17" fillId="3" borderId="7" xfId="0" applyNumberFormat="1" applyFont="1" applyFill="1" applyBorder="1" applyAlignment="1">
      <alignment vertical="center"/>
    </xf>
    <xf numFmtId="2" fontId="14" fillId="3" borderId="9" xfId="0" applyNumberFormat="1" applyFont="1" applyFill="1" applyBorder="1" applyAlignment="1">
      <alignment vertical="center"/>
    </xf>
    <xf numFmtId="3" fontId="15" fillId="7" borderId="10" xfId="0" applyNumberFormat="1" applyFont="1" applyFill="1" applyBorder="1" applyAlignment="1">
      <alignment vertical="center"/>
    </xf>
    <xf numFmtId="2" fontId="1" fillId="7" borderId="0" xfId="0" applyNumberFormat="1" applyFont="1" applyFill="1"/>
    <xf numFmtId="2" fontId="1" fillId="7" borderId="10" xfId="0" applyNumberFormat="1" applyFont="1" applyFill="1" applyBorder="1"/>
    <xf numFmtId="3" fontId="15" fillId="3" borderId="0" xfId="0" applyNumberFormat="1" applyFont="1" applyFill="1" applyAlignment="1">
      <alignment vertical="center"/>
    </xf>
    <xf numFmtId="3" fontId="15" fillId="3" borderId="9" xfId="0" applyNumberFormat="1" applyFont="1" applyFill="1" applyBorder="1" applyAlignment="1">
      <alignment vertical="center"/>
    </xf>
    <xf numFmtId="2" fontId="15" fillId="3" borderId="0" xfId="0" applyNumberFormat="1" applyFont="1" applyFill="1" applyAlignment="1">
      <alignment vertical="center"/>
    </xf>
    <xf numFmtId="2" fontId="15" fillId="3" borderId="9" xfId="0" applyNumberFormat="1" applyFont="1" applyFill="1" applyBorder="1" applyAlignment="1">
      <alignment vertical="center"/>
    </xf>
    <xf numFmtId="0" fontId="1" fillId="2" borderId="0" xfId="0" applyFont="1" applyFill="1"/>
    <xf numFmtId="0" fontId="1" fillId="2" borderId="9" xfId="0" applyFont="1" applyFill="1" applyBorder="1"/>
    <xf numFmtId="2" fontId="1" fillId="2" borderId="0" xfId="0" applyNumberFormat="1" applyFont="1" applyFill="1"/>
    <xf numFmtId="2" fontId="1" fillId="2" borderId="9" xfId="0" applyNumberFormat="1" applyFont="1" applyFill="1" applyBorder="1"/>
    <xf numFmtId="1" fontId="15" fillId="3" borderId="0" xfId="0" applyNumberFormat="1" applyFont="1" applyFill="1" applyAlignment="1">
      <alignment vertical="center"/>
    </xf>
    <xf numFmtId="1" fontId="15" fillId="3" borderId="9" xfId="0" applyNumberFormat="1" applyFont="1" applyFill="1" applyBorder="1" applyAlignment="1">
      <alignment vertical="center"/>
    </xf>
    <xf numFmtId="0" fontId="1" fillId="3" borderId="0" xfId="0" applyFont="1" applyFill="1"/>
    <xf numFmtId="3" fontId="15" fillId="2" borderId="0" xfId="0" applyNumberFormat="1" applyFont="1" applyFill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2" fontId="15" fillId="2" borderId="0" xfId="0" applyNumberFormat="1" applyFont="1" applyFill="1" applyAlignment="1">
      <alignment vertical="center"/>
    </xf>
    <xf numFmtId="2" fontId="15" fillId="2" borderId="9" xfId="0" applyNumberFormat="1" applyFont="1" applyFill="1" applyBorder="1" applyAlignment="1">
      <alignment vertical="center"/>
    </xf>
    <xf numFmtId="0" fontId="13" fillId="0" borderId="0" xfId="0" quotePrefix="1" applyFont="1" applyAlignment="1">
      <alignment horizontal="left" vertical="top"/>
    </xf>
    <xf numFmtId="3" fontId="14" fillId="3" borderId="14" xfId="0" applyNumberFormat="1" applyFont="1" applyFill="1" applyBorder="1" applyAlignment="1">
      <alignment vertical="center"/>
    </xf>
    <xf numFmtId="1" fontId="13" fillId="0" borderId="0" xfId="0" quotePrefix="1" applyNumberFormat="1" applyFont="1" applyAlignment="1">
      <alignment horizontal="left" vertical="top"/>
    </xf>
    <xf numFmtId="164" fontId="13" fillId="0" borderId="0" xfId="0" applyNumberFormat="1" applyFont="1" applyAlignment="1">
      <alignment vertical="center"/>
    </xf>
    <xf numFmtId="1" fontId="1" fillId="3" borderId="0" xfId="0" applyNumberFormat="1" applyFont="1" applyFill="1"/>
    <xf numFmtId="164" fontId="15" fillId="3" borderId="0" xfId="0" applyNumberFormat="1" applyFont="1" applyFill="1" applyAlignment="1">
      <alignment vertical="center"/>
    </xf>
    <xf numFmtId="0" fontId="0" fillId="9" borderId="0" xfId="0" applyFill="1"/>
    <xf numFmtId="0" fontId="3" fillId="2" borderId="0" xfId="0" quotePrefix="1" applyFont="1" applyFill="1" applyAlignment="1">
      <alignment horizontal="center" vertical="center"/>
    </xf>
    <xf numFmtId="0" fontId="0" fillId="2" borderId="0" xfId="0" applyFill="1"/>
    <xf numFmtId="0" fontId="4" fillId="3" borderId="1" xfId="0" quotePrefix="1" applyFont="1" applyFill="1" applyBorder="1" applyAlignment="1">
      <alignment horizontal="center"/>
    </xf>
    <xf numFmtId="0" fontId="5" fillId="3" borderId="2" xfId="0" applyFont="1" applyFill="1" applyBorder="1"/>
    <xf numFmtId="0" fontId="8" fillId="4" borderId="5" xfId="0" quotePrefix="1" applyFont="1" applyFill="1" applyBorder="1" applyAlignment="1">
      <alignment horizontal="center"/>
    </xf>
    <xf numFmtId="0" fontId="9" fillId="4" borderId="5" xfId="0" applyFont="1" applyFill="1" applyBorder="1"/>
    <xf numFmtId="0" fontId="10" fillId="4" borderId="5" xfId="0" quotePrefix="1" applyFont="1" applyFill="1" applyBorder="1" applyAlignment="1">
      <alignment horizontal="center"/>
    </xf>
    <xf numFmtId="0" fontId="7" fillId="4" borderId="6" xfId="0" applyFont="1" applyFill="1" applyBorder="1"/>
    <xf numFmtId="0" fontId="12" fillId="5" borderId="0" xfId="0" quotePrefix="1" applyFont="1" applyFill="1" applyAlignment="1">
      <alignment horizontal="left" vertical="top"/>
    </xf>
    <xf numFmtId="0" fontId="0" fillId="5" borderId="0" xfId="0" applyFill="1"/>
    <xf numFmtId="0" fontId="12" fillId="6" borderId="0" xfId="0" quotePrefix="1" applyFont="1" applyFill="1" applyAlignment="1">
      <alignment horizontal="left" vertical="top"/>
    </xf>
    <xf numFmtId="0" fontId="0" fillId="6" borderId="0" xfId="0" applyFill="1"/>
    <xf numFmtId="0" fontId="12" fillId="0" borderId="0" xfId="0" quotePrefix="1" applyFont="1" applyAlignment="1">
      <alignment horizontal="left" vertical="top"/>
    </xf>
    <xf numFmtId="0" fontId="0" fillId="0" borderId="0" xfId="0"/>
    <xf numFmtId="0" fontId="0" fillId="0" borderId="7" xfId="0" applyBorder="1"/>
    <xf numFmtId="0" fontId="14" fillId="3" borderId="4" xfId="0" quotePrefix="1" applyFont="1" applyFill="1" applyBorder="1" applyAlignment="1">
      <alignment horizontal="left" vertical="top"/>
    </xf>
    <xf numFmtId="0" fontId="12" fillId="0" borderId="8" xfId="0" quotePrefix="1" applyFont="1" applyBorder="1" applyAlignment="1">
      <alignment horizontal="left" vertical="top"/>
    </xf>
    <xf numFmtId="0" fontId="10" fillId="2" borderId="1" xfId="0" quotePrefix="1" applyFont="1" applyFill="1" applyBorder="1" applyAlignment="1">
      <alignment horizontal="left" vertical="top"/>
    </xf>
    <xf numFmtId="0" fontId="7" fillId="2" borderId="2" xfId="0" applyFont="1" applyFill="1" applyBorder="1"/>
    <xf numFmtId="0" fontId="7" fillId="2" borderId="11" xfId="0" applyFont="1" applyFill="1" applyBorder="1"/>
    <xf numFmtId="0" fontId="14" fillId="3" borderId="7" xfId="0" quotePrefix="1" applyFont="1" applyFill="1" applyBorder="1" applyAlignment="1">
      <alignment horizontal="left" vertical="top"/>
    </xf>
    <xf numFmtId="0" fontId="14" fillId="7" borderId="0" xfId="0" quotePrefix="1" applyFont="1" applyFill="1" applyAlignment="1">
      <alignment horizontal="left" vertical="top"/>
    </xf>
    <xf numFmtId="0" fontId="1" fillId="7" borderId="0" xfId="0" applyFont="1" applyFill="1"/>
    <xf numFmtId="0" fontId="17" fillId="3" borderId="7" xfId="0" quotePrefix="1" applyFont="1" applyFill="1" applyBorder="1" applyAlignment="1">
      <alignment horizontal="left" vertical="top"/>
    </xf>
    <xf numFmtId="0" fontId="18" fillId="3" borderId="7" xfId="0" quotePrefix="1" applyFont="1" applyFill="1" applyBorder="1" applyAlignment="1">
      <alignment horizontal="left" vertical="top"/>
    </xf>
    <xf numFmtId="0" fontId="1" fillId="3" borderId="7" xfId="0" applyFont="1" applyFill="1" applyBorder="1"/>
    <xf numFmtId="0" fontId="18" fillId="3" borderId="0" xfId="0" quotePrefix="1" applyFont="1" applyFill="1" applyAlignment="1">
      <alignment horizontal="left" vertical="top"/>
    </xf>
    <xf numFmtId="0" fontId="1" fillId="3" borderId="0" xfId="0" applyFont="1" applyFill="1"/>
    <xf numFmtId="0" fontId="14" fillId="7" borderId="12" xfId="0" quotePrefix="1" applyFont="1" applyFill="1" applyBorder="1" applyAlignment="1">
      <alignment horizontal="left" vertical="top"/>
    </xf>
    <xf numFmtId="0" fontId="1" fillId="0" borderId="13" xfId="0" applyFont="1" applyBorder="1"/>
    <xf numFmtId="0" fontId="19" fillId="3" borderId="7" xfId="0" quotePrefix="1" applyFont="1" applyFill="1" applyBorder="1" applyAlignment="1">
      <alignment horizontal="left" vertical="top"/>
    </xf>
    <xf numFmtId="0" fontId="20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E6252-9024-4343-96A4-1970FF5157A6}">
  <dimension ref="A1:Y68"/>
  <sheetViews>
    <sheetView tabSelected="1" workbookViewId="0">
      <selection activeCell="P80" sqref="P80:R81"/>
    </sheetView>
  </sheetViews>
  <sheetFormatPr baseColWidth="10" defaultRowHeight="15" x14ac:dyDescent="0.25"/>
  <cols>
    <col min="1" max="1" width="18.7109375" customWidth="1"/>
    <col min="2" max="2" width="10.5703125" bestFit="1" customWidth="1"/>
    <col min="3" max="3" width="22.140625" customWidth="1"/>
    <col min="4" max="4" width="43" customWidth="1"/>
    <col min="5" max="5" width="17.28515625" bestFit="1" customWidth="1"/>
    <col min="6" max="7" width="5.85546875" bestFit="1" customWidth="1"/>
    <col min="8" max="8" width="4.85546875" bestFit="1" customWidth="1"/>
    <col min="9" max="10" width="5.85546875" bestFit="1" customWidth="1"/>
    <col min="11" max="11" width="4.85546875" bestFit="1" customWidth="1"/>
    <col min="12" max="13" width="5.85546875" bestFit="1" customWidth="1"/>
    <col min="14" max="15" width="5.42578125" bestFit="1" customWidth="1"/>
    <col min="16" max="17" width="5.85546875" bestFit="1" customWidth="1"/>
    <col min="18" max="19" width="6.5703125" bestFit="1" customWidth="1"/>
    <col min="20" max="20" width="5.85546875" bestFit="1" customWidth="1"/>
    <col min="21" max="21" width="6.5703125" bestFit="1" customWidth="1"/>
    <col min="22" max="24" width="7.85546875" bestFit="1" customWidth="1"/>
    <col min="25" max="25" width="12.140625" bestFit="1" customWidth="1"/>
  </cols>
  <sheetData>
    <row r="1" spans="1:25" ht="21.75" thickBot="1" x14ac:dyDescent="0.4">
      <c r="A1" s="1" t="s">
        <v>0</v>
      </c>
      <c r="B1" s="2"/>
      <c r="C1" s="2"/>
      <c r="D1" s="2"/>
      <c r="E1" s="2"/>
      <c r="F1" s="78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5.75" thickBot="1" x14ac:dyDescent="0.3">
      <c r="A2" s="3"/>
      <c r="B2" s="3"/>
      <c r="C2" s="3"/>
      <c r="D2" s="3"/>
      <c r="E2" s="3"/>
      <c r="F2" s="80" t="s">
        <v>2</v>
      </c>
      <c r="G2" s="81"/>
      <c r="H2" s="81"/>
      <c r="I2" s="81"/>
      <c r="J2" s="81"/>
      <c r="K2" s="81"/>
      <c r="L2" s="81"/>
      <c r="M2" s="81"/>
      <c r="N2" s="81"/>
      <c r="O2" s="4"/>
      <c r="P2" s="80" t="s">
        <v>3</v>
      </c>
      <c r="Q2" s="81"/>
      <c r="R2" s="81"/>
      <c r="S2" s="81"/>
      <c r="T2" s="81"/>
      <c r="U2" s="81"/>
      <c r="V2" s="81"/>
      <c r="W2" s="81"/>
      <c r="X2" s="81"/>
      <c r="Y2" s="5"/>
    </row>
    <row r="3" spans="1:25" x14ac:dyDescent="0.25">
      <c r="A3" s="6"/>
      <c r="B3" s="6"/>
      <c r="C3" s="6"/>
      <c r="D3" s="6"/>
      <c r="E3" s="6"/>
      <c r="F3" s="82" t="s">
        <v>4</v>
      </c>
      <c r="G3" s="83"/>
      <c r="H3" s="83"/>
      <c r="I3" s="82" t="s">
        <v>5</v>
      </c>
      <c r="J3" s="83"/>
      <c r="K3" s="83"/>
      <c r="L3" s="82" t="s">
        <v>6</v>
      </c>
      <c r="M3" s="83"/>
      <c r="N3" s="83"/>
      <c r="O3" s="84" t="s">
        <v>7</v>
      </c>
      <c r="P3" s="82" t="s">
        <v>4</v>
      </c>
      <c r="Q3" s="83"/>
      <c r="R3" s="83"/>
      <c r="S3" s="82" t="s">
        <v>5</v>
      </c>
      <c r="T3" s="83"/>
      <c r="U3" s="83"/>
      <c r="V3" s="82" t="s">
        <v>6</v>
      </c>
      <c r="W3" s="83"/>
      <c r="X3" s="83"/>
      <c r="Y3" s="84" t="s">
        <v>7</v>
      </c>
    </row>
    <row r="4" spans="1:25" x14ac:dyDescent="0.25">
      <c r="A4" s="7" t="s">
        <v>8</v>
      </c>
      <c r="B4" s="7" t="s">
        <v>9</v>
      </c>
      <c r="C4" s="8" t="s">
        <v>10</v>
      </c>
      <c r="D4" s="7" t="s">
        <v>11</v>
      </c>
      <c r="E4" s="7" t="s">
        <v>12</v>
      </c>
      <c r="F4" s="9" t="s">
        <v>13</v>
      </c>
      <c r="G4" s="9" t="s">
        <v>14</v>
      </c>
      <c r="H4" s="9" t="s">
        <v>7</v>
      </c>
      <c r="I4" s="9" t="s">
        <v>13</v>
      </c>
      <c r="J4" s="9" t="s">
        <v>14</v>
      </c>
      <c r="K4" s="9" t="s">
        <v>7</v>
      </c>
      <c r="L4" s="9" t="s">
        <v>13</v>
      </c>
      <c r="M4" s="9" t="s">
        <v>14</v>
      </c>
      <c r="N4" s="9" t="s">
        <v>7</v>
      </c>
      <c r="O4" s="85"/>
      <c r="P4" s="9" t="s">
        <v>13</v>
      </c>
      <c r="Q4" s="9" t="s">
        <v>14</v>
      </c>
      <c r="R4" s="9" t="s">
        <v>7</v>
      </c>
      <c r="S4" s="9" t="s">
        <v>13</v>
      </c>
      <c r="T4" s="9" t="s">
        <v>14</v>
      </c>
      <c r="U4" s="9" t="s">
        <v>7</v>
      </c>
      <c r="V4" s="9" t="s">
        <v>13</v>
      </c>
      <c r="W4" s="9" t="s">
        <v>14</v>
      </c>
      <c r="X4" s="9" t="s">
        <v>7</v>
      </c>
      <c r="Y4" s="85"/>
    </row>
    <row r="5" spans="1:25" x14ac:dyDescent="0.25">
      <c r="A5" s="86" t="s">
        <v>15</v>
      </c>
      <c r="B5" s="88" t="s">
        <v>16</v>
      </c>
      <c r="C5" s="90" t="s">
        <v>17</v>
      </c>
      <c r="D5" s="10" t="s">
        <v>18</v>
      </c>
      <c r="E5" s="10" t="s">
        <v>19</v>
      </c>
      <c r="I5" s="11">
        <v>1</v>
      </c>
      <c r="K5" s="11">
        <v>1</v>
      </c>
      <c r="L5" s="11">
        <v>41</v>
      </c>
      <c r="M5" s="11">
        <v>20</v>
      </c>
      <c r="N5" s="11">
        <v>61</v>
      </c>
      <c r="O5" s="12">
        <v>62</v>
      </c>
      <c r="P5" s="13"/>
      <c r="Q5" s="13"/>
      <c r="R5" s="13"/>
      <c r="S5" s="14">
        <v>0.24320773009999999</v>
      </c>
      <c r="T5" s="13"/>
      <c r="U5" s="14">
        <v>0.24320773009999999</v>
      </c>
      <c r="V5" s="14">
        <v>19.139591561599996</v>
      </c>
      <c r="W5" s="14">
        <v>27.722837388700011</v>
      </c>
      <c r="X5" s="14">
        <v>46.862428950299993</v>
      </c>
      <c r="Y5" s="15">
        <v>47.105636680399996</v>
      </c>
    </row>
    <row r="6" spans="1:25" x14ac:dyDescent="0.25">
      <c r="A6" s="87"/>
      <c r="B6" s="89"/>
      <c r="C6" s="91"/>
      <c r="D6" s="10" t="s">
        <v>20</v>
      </c>
      <c r="E6" s="10" t="s">
        <v>21</v>
      </c>
      <c r="G6" s="11">
        <v>1</v>
      </c>
      <c r="H6" s="11">
        <v>1</v>
      </c>
      <c r="I6" s="11">
        <v>4</v>
      </c>
      <c r="J6" s="11">
        <v>2</v>
      </c>
      <c r="K6" s="11">
        <v>6</v>
      </c>
      <c r="L6" s="11">
        <v>63</v>
      </c>
      <c r="M6" s="11">
        <v>32</v>
      </c>
      <c r="N6" s="11">
        <v>95</v>
      </c>
      <c r="O6" s="12">
        <v>102</v>
      </c>
      <c r="P6" s="13"/>
      <c r="Q6" s="14">
        <v>3.56717057</v>
      </c>
      <c r="R6" s="14">
        <v>3.56717057</v>
      </c>
      <c r="S6" s="14">
        <v>2.3862196187999998</v>
      </c>
      <c r="T6" s="14">
        <v>1.9192388156</v>
      </c>
      <c r="U6" s="14">
        <v>4.3054584344000002</v>
      </c>
      <c r="V6" s="14">
        <v>38.42480829929999</v>
      </c>
      <c r="W6" s="14">
        <v>48.523859573100012</v>
      </c>
      <c r="X6" s="14">
        <v>86.948667872399994</v>
      </c>
      <c r="Y6" s="15">
        <v>94.821296876800005</v>
      </c>
    </row>
    <row r="7" spans="1:25" x14ac:dyDescent="0.25">
      <c r="A7" s="87"/>
      <c r="B7" s="89"/>
      <c r="C7" s="91"/>
      <c r="D7" s="10" t="s">
        <v>22</v>
      </c>
      <c r="E7" s="10" t="s">
        <v>23</v>
      </c>
      <c r="J7" s="11">
        <v>1</v>
      </c>
      <c r="K7" s="11">
        <v>1</v>
      </c>
      <c r="L7" s="11">
        <v>46</v>
      </c>
      <c r="M7" s="11">
        <v>20</v>
      </c>
      <c r="N7" s="11">
        <v>66</v>
      </c>
      <c r="O7" s="12">
        <v>67</v>
      </c>
      <c r="P7" s="13"/>
      <c r="Q7" s="13"/>
      <c r="R7" s="13"/>
      <c r="S7" s="13"/>
      <c r="T7" s="14">
        <v>0.58137767419999997</v>
      </c>
      <c r="U7" s="14">
        <v>0.58137767419999997</v>
      </c>
      <c r="V7" s="14">
        <v>28.342366489199993</v>
      </c>
      <c r="W7" s="14">
        <v>40.626186919899986</v>
      </c>
      <c r="X7" s="14">
        <v>68.968553409099968</v>
      </c>
      <c r="Y7" s="15">
        <v>69.549931083299967</v>
      </c>
    </row>
    <row r="8" spans="1:25" x14ac:dyDescent="0.25">
      <c r="A8" s="87"/>
      <c r="B8" s="89"/>
      <c r="C8" s="91"/>
      <c r="D8" s="10" t="s">
        <v>24</v>
      </c>
      <c r="E8" s="10" t="s">
        <v>25</v>
      </c>
      <c r="I8" s="11">
        <v>4</v>
      </c>
      <c r="K8" s="11">
        <v>4</v>
      </c>
      <c r="L8" s="11">
        <v>66</v>
      </c>
      <c r="M8" s="11">
        <v>41</v>
      </c>
      <c r="N8" s="11">
        <v>107</v>
      </c>
      <c r="O8" s="12">
        <v>111</v>
      </c>
      <c r="P8" s="13"/>
      <c r="Q8" s="13"/>
      <c r="R8" s="13"/>
      <c r="S8" s="14">
        <v>1.5361106676</v>
      </c>
      <c r="T8" s="13"/>
      <c r="U8" s="14">
        <v>1.5361106676</v>
      </c>
      <c r="V8" s="14">
        <v>40.120396185399997</v>
      </c>
      <c r="W8" s="14">
        <v>59.805539432800032</v>
      </c>
      <c r="X8" s="14">
        <v>99.925935618200015</v>
      </c>
      <c r="Y8" s="15">
        <v>101.4620462858</v>
      </c>
    </row>
    <row r="9" spans="1:25" x14ac:dyDescent="0.25">
      <c r="A9" s="87"/>
      <c r="B9" s="89"/>
      <c r="C9" s="91"/>
      <c r="D9" s="10" t="s">
        <v>26</v>
      </c>
      <c r="E9" s="10" t="s">
        <v>27</v>
      </c>
      <c r="L9" s="16">
        <v>122</v>
      </c>
      <c r="M9" s="16">
        <v>83</v>
      </c>
      <c r="N9" s="16">
        <v>205</v>
      </c>
      <c r="O9" s="17">
        <v>205</v>
      </c>
      <c r="P9" s="13"/>
      <c r="Q9" s="13"/>
      <c r="R9" s="13"/>
      <c r="S9" s="13"/>
      <c r="T9" s="13"/>
      <c r="U9" s="13"/>
      <c r="V9" s="14">
        <v>60.795517118799978</v>
      </c>
      <c r="W9" s="14">
        <v>126.22205099940001</v>
      </c>
      <c r="X9" s="14">
        <v>187.01756811819993</v>
      </c>
      <c r="Y9" s="15">
        <v>187.01756811819993</v>
      </c>
    </row>
    <row r="10" spans="1:25" x14ac:dyDescent="0.25">
      <c r="A10" s="87"/>
      <c r="B10" s="89"/>
      <c r="C10" s="91"/>
      <c r="D10" s="10" t="s">
        <v>28</v>
      </c>
      <c r="E10" s="10" t="s">
        <v>29</v>
      </c>
      <c r="F10" s="16">
        <v>1</v>
      </c>
      <c r="H10" s="16">
        <v>1</v>
      </c>
      <c r="I10" s="16">
        <v>11</v>
      </c>
      <c r="J10" s="16">
        <v>1</v>
      </c>
      <c r="K10" s="16">
        <v>12</v>
      </c>
      <c r="L10" s="16">
        <v>31</v>
      </c>
      <c r="M10" s="16">
        <v>9</v>
      </c>
      <c r="N10" s="16">
        <v>40</v>
      </c>
      <c r="O10" s="17">
        <v>53</v>
      </c>
      <c r="P10" s="14">
        <v>3.5355339059999999</v>
      </c>
      <c r="Q10" s="13"/>
      <c r="R10" s="14">
        <v>3.5355339059999999</v>
      </c>
      <c r="S10" s="14">
        <v>6.8592734064000016</v>
      </c>
      <c r="T10" s="14">
        <v>0.57735026919999999</v>
      </c>
      <c r="U10" s="14">
        <v>7.4366236756000017</v>
      </c>
      <c r="V10" s="14">
        <v>25.409590783699993</v>
      </c>
      <c r="W10" s="14">
        <v>20.118800466200003</v>
      </c>
      <c r="X10" s="14">
        <v>45.528391249899975</v>
      </c>
      <c r="Y10" s="15">
        <v>56.500548831499955</v>
      </c>
    </row>
    <row r="11" spans="1:25" x14ac:dyDescent="0.25">
      <c r="A11" s="87"/>
      <c r="B11" s="89"/>
      <c r="C11" s="91"/>
      <c r="D11" s="10" t="s">
        <v>30</v>
      </c>
      <c r="E11" s="10" t="s">
        <v>31</v>
      </c>
      <c r="I11" s="16">
        <v>14</v>
      </c>
      <c r="J11" s="16">
        <v>6</v>
      </c>
      <c r="K11" s="16">
        <v>20</v>
      </c>
      <c r="L11" s="16">
        <v>188</v>
      </c>
      <c r="M11" s="16">
        <v>98</v>
      </c>
      <c r="N11" s="16">
        <v>286</v>
      </c>
      <c r="O11" s="17">
        <v>306</v>
      </c>
      <c r="P11" s="13"/>
      <c r="Q11" s="13"/>
      <c r="R11" s="13"/>
      <c r="S11" s="14">
        <v>5.3238693375999997</v>
      </c>
      <c r="T11" s="14">
        <v>3.3949206009999995</v>
      </c>
      <c r="U11" s="14">
        <v>8.7187899386000005</v>
      </c>
      <c r="V11" s="14">
        <v>110.31182677699996</v>
      </c>
      <c r="W11" s="14">
        <v>145.01876298169998</v>
      </c>
      <c r="X11" s="14">
        <v>255.33058975870003</v>
      </c>
      <c r="Y11" s="15">
        <v>264.04937969729997</v>
      </c>
    </row>
    <row r="12" spans="1:25" x14ac:dyDescent="0.25">
      <c r="A12" s="87"/>
      <c r="B12" s="89"/>
      <c r="C12" s="91"/>
      <c r="D12" s="10" t="s">
        <v>32</v>
      </c>
      <c r="E12" s="10" t="s">
        <v>33</v>
      </c>
      <c r="F12" s="16">
        <v>1</v>
      </c>
      <c r="H12" s="16">
        <v>1</v>
      </c>
      <c r="I12" s="16">
        <v>3</v>
      </c>
      <c r="J12" s="16">
        <v>2</v>
      </c>
      <c r="K12" s="16">
        <v>5</v>
      </c>
      <c r="L12" s="16">
        <v>105</v>
      </c>
      <c r="M12" s="16">
        <v>70</v>
      </c>
      <c r="N12" s="16">
        <v>175</v>
      </c>
      <c r="O12" s="17">
        <v>181</v>
      </c>
      <c r="P12" s="14">
        <v>5</v>
      </c>
      <c r="Q12" s="13"/>
      <c r="R12" s="14">
        <v>5</v>
      </c>
      <c r="S12" s="14">
        <v>1.4342976624000001</v>
      </c>
      <c r="T12" s="14">
        <v>1.4142135624000001</v>
      </c>
      <c r="U12" s="14">
        <v>2.8485112248000006</v>
      </c>
      <c r="V12" s="14">
        <v>53.273818277099963</v>
      </c>
      <c r="W12" s="14">
        <v>117.79766153439984</v>
      </c>
      <c r="X12" s="14">
        <v>171.07147981149993</v>
      </c>
      <c r="Y12" s="15">
        <v>178.91999103629993</v>
      </c>
    </row>
    <row r="13" spans="1:25" x14ac:dyDescent="0.25">
      <c r="A13" s="87"/>
      <c r="B13" s="89"/>
      <c r="C13" s="91"/>
      <c r="D13" s="10" t="s">
        <v>34</v>
      </c>
      <c r="E13" s="10" t="s">
        <v>35</v>
      </c>
      <c r="F13" s="16">
        <v>2</v>
      </c>
      <c r="G13" s="16">
        <v>1</v>
      </c>
      <c r="H13" s="16">
        <v>3</v>
      </c>
      <c r="I13" s="16">
        <v>1</v>
      </c>
      <c r="K13" s="16">
        <v>1</v>
      </c>
      <c r="L13" s="16">
        <v>61</v>
      </c>
      <c r="M13" s="16">
        <v>12</v>
      </c>
      <c r="N13" s="16">
        <v>73</v>
      </c>
      <c r="O13" s="18">
        <v>77</v>
      </c>
      <c r="P13" s="14">
        <v>9.6373547942000002</v>
      </c>
      <c r="Q13" s="14">
        <v>4.6510213931999997</v>
      </c>
      <c r="R13" s="14">
        <v>14.288376187399997</v>
      </c>
      <c r="S13" s="14">
        <v>0.7</v>
      </c>
      <c r="T13" s="13"/>
      <c r="U13" s="14">
        <v>0.7</v>
      </c>
      <c r="V13" s="14">
        <v>49.171613940999961</v>
      </c>
      <c r="W13" s="14">
        <v>26.530214356699993</v>
      </c>
      <c r="X13" s="14">
        <v>75.701828297699961</v>
      </c>
      <c r="Y13" s="19">
        <v>90.690204485099954</v>
      </c>
    </row>
    <row r="14" spans="1:25" s="23" customFormat="1" x14ac:dyDescent="0.25">
      <c r="A14" s="87"/>
      <c r="B14" s="89"/>
      <c r="C14" s="92"/>
      <c r="D14" s="93" t="s">
        <v>36</v>
      </c>
      <c r="E14" s="93"/>
      <c r="F14" s="20">
        <v>4</v>
      </c>
      <c r="G14" s="20">
        <v>2</v>
      </c>
      <c r="H14" s="20">
        <v>6</v>
      </c>
      <c r="I14" s="20">
        <v>35</v>
      </c>
      <c r="J14" s="20">
        <v>12</v>
      </c>
      <c r="K14" s="20">
        <v>47</v>
      </c>
      <c r="L14" s="20">
        <v>668</v>
      </c>
      <c r="M14" s="20">
        <v>350</v>
      </c>
      <c r="N14" s="20">
        <v>1018</v>
      </c>
      <c r="O14" s="20">
        <v>1071</v>
      </c>
      <c r="P14" s="21">
        <f t="shared" ref="P14:Y14" si="0">SUM(P5:P13)</f>
        <v>18.172888700199998</v>
      </c>
      <c r="Q14" s="22">
        <f t="shared" si="0"/>
        <v>8.2181919631999989</v>
      </c>
      <c r="R14" s="21">
        <f t="shared" si="0"/>
        <v>26.391080663399997</v>
      </c>
      <c r="S14" s="21">
        <f t="shared" si="0"/>
        <v>18.4829784229</v>
      </c>
      <c r="T14" s="21">
        <f t="shared" si="0"/>
        <v>7.8871009224000002</v>
      </c>
      <c r="U14" s="21">
        <f t="shared" si="0"/>
        <v>26.370079345300002</v>
      </c>
      <c r="V14" s="21">
        <f t="shared" si="0"/>
        <v>424.98952943309985</v>
      </c>
      <c r="W14" s="21">
        <f t="shared" si="0"/>
        <v>612.36591365289985</v>
      </c>
      <c r="X14" s="21">
        <f t="shared" si="0"/>
        <v>1037.3554430859997</v>
      </c>
      <c r="Y14" s="21">
        <f t="shared" si="0"/>
        <v>1090.1166030946997</v>
      </c>
    </row>
    <row r="15" spans="1:25" x14ac:dyDescent="0.25">
      <c r="A15" s="87"/>
      <c r="B15" s="89"/>
      <c r="C15" s="94" t="s">
        <v>37</v>
      </c>
      <c r="D15" s="10" t="s">
        <v>38</v>
      </c>
      <c r="E15" s="10" t="s">
        <v>39</v>
      </c>
      <c r="F15" s="24"/>
      <c r="G15" s="24"/>
      <c r="H15" s="24"/>
      <c r="I15" s="25">
        <v>3</v>
      </c>
      <c r="J15" s="25">
        <v>1</v>
      </c>
      <c r="K15" s="25">
        <v>4</v>
      </c>
      <c r="L15" s="25">
        <v>157</v>
      </c>
      <c r="M15" s="25">
        <v>28</v>
      </c>
      <c r="N15" s="25">
        <v>185</v>
      </c>
      <c r="O15" s="26">
        <v>189</v>
      </c>
      <c r="P15" s="13"/>
      <c r="Q15" s="13"/>
      <c r="R15" s="13"/>
      <c r="S15" s="14">
        <v>1.7035720154999998</v>
      </c>
      <c r="T15" s="14">
        <v>0.57735026919999999</v>
      </c>
      <c r="U15" s="14">
        <v>2.2809222847000004</v>
      </c>
      <c r="V15" s="14">
        <v>110.9605568777</v>
      </c>
      <c r="W15" s="14">
        <v>54.006228224000004</v>
      </c>
      <c r="X15" s="14">
        <v>164.96678510169974</v>
      </c>
      <c r="Y15" s="27">
        <v>167.24770738639975</v>
      </c>
    </row>
    <row r="16" spans="1:25" x14ac:dyDescent="0.25">
      <c r="A16" s="87"/>
      <c r="B16" s="89"/>
      <c r="C16" s="91"/>
      <c r="D16" s="10" t="s">
        <v>40</v>
      </c>
      <c r="E16" s="10" t="s">
        <v>41</v>
      </c>
      <c r="F16" s="25">
        <v>1</v>
      </c>
      <c r="G16" s="25">
        <v>1</v>
      </c>
      <c r="H16" s="25">
        <v>2</v>
      </c>
      <c r="I16" s="25">
        <v>13</v>
      </c>
      <c r="J16" s="25">
        <v>1</v>
      </c>
      <c r="K16" s="25">
        <v>14</v>
      </c>
      <c r="L16" s="25">
        <v>267</v>
      </c>
      <c r="M16" s="25">
        <v>66</v>
      </c>
      <c r="N16" s="25">
        <v>333</v>
      </c>
      <c r="O16" s="28">
        <v>349</v>
      </c>
      <c r="P16" s="14">
        <v>1.625</v>
      </c>
      <c r="Q16" s="14">
        <v>5.6568542496000003</v>
      </c>
      <c r="R16" s="14">
        <v>7.2818542496000003</v>
      </c>
      <c r="S16" s="14">
        <v>6.1570140670000013</v>
      </c>
      <c r="T16" s="14">
        <v>0.70710678120000003</v>
      </c>
      <c r="U16" s="14">
        <v>6.8641208482000025</v>
      </c>
      <c r="V16" s="14">
        <v>163.20078762580027</v>
      </c>
      <c r="W16" s="14">
        <v>108.4617209036</v>
      </c>
      <c r="X16" s="14">
        <v>271.66250852940027</v>
      </c>
      <c r="Y16" s="15">
        <v>285.8084836272003</v>
      </c>
    </row>
    <row r="17" spans="1:25" x14ac:dyDescent="0.25">
      <c r="A17" s="87"/>
      <c r="B17" s="89"/>
      <c r="C17" s="91"/>
      <c r="D17" s="10" t="s">
        <v>42</v>
      </c>
      <c r="E17" s="10" t="s">
        <v>43</v>
      </c>
      <c r="F17" s="25">
        <v>2</v>
      </c>
      <c r="G17" s="24"/>
      <c r="H17" s="25">
        <v>2</v>
      </c>
      <c r="I17" s="25">
        <v>4</v>
      </c>
      <c r="J17" s="25">
        <v>1</v>
      </c>
      <c r="K17" s="25">
        <v>5</v>
      </c>
      <c r="L17" s="25">
        <v>12</v>
      </c>
      <c r="M17" s="25">
        <v>6</v>
      </c>
      <c r="N17" s="25">
        <v>18</v>
      </c>
      <c r="O17" s="28">
        <v>25</v>
      </c>
      <c r="P17" s="14">
        <v>8.5355339059999995</v>
      </c>
      <c r="Q17" s="13"/>
      <c r="R17" s="14">
        <v>8.5355339059999995</v>
      </c>
      <c r="S17" s="14">
        <v>1.7982398704000002</v>
      </c>
      <c r="T17" s="14">
        <v>0.99999999989999999</v>
      </c>
      <c r="U17" s="14">
        <v>2.7982398703000007</v>
      </c>
      <c r="V17" s="14">
        <v>8.7238995718000005</v>
      </c>
      <c r="W17" s="14">
        <v>11.260008968299999</v>
      </c>
      <c r="X17" s="14">
        <v>19.983908540100003</v>
      </c>
      <c r="Y17" s="15">
        <v>31.317682316400003</v>
      </c>
    </row>
    <row r="18" spans="1:25" x14ac:dyDescent="0.25">
      <c r="A18" s="87"/>
      <c r="B18" s="89"/>
      <c r="C18" s="91"/>
      <c r="D18" s="10" t="s">
        <v>44</v>
      </c>
      <c r="E18" s="10" t="s">
        <v>45</v>
      </c>
      <c r="F18" s="24"/>
      <c r="G18" s="24"/>
      <c r="H18" s="24"/>
      <c r="I18" s="25">
        <v>9</v>
      </c>
      <c r="J18" s="24"/>
      <c r="K18" s="25">
        <v>9</v>
      </c>
      <c r="L18" s="25">
        <v>87</v>
      </c>
      <c r="M18" s="25">
        <v>14</v>
      </c>
      <c r="N18" s="25">
        <v>101</v>
      </c>
      <c r="O18" s="28">
        <v>110</v>
      </c>
      <c r="P18" s="13"/>
      <c r="Q18" s="13"/>
      <c r="R18" s="13"/>
      <c r="S18" s="14">
        <v>3.953855977099999</v>
      </c>
      <c r="T18" s="13"/>
      <c r="U18" s="14">
        <v>3.953855977099999</v>
      </c>
      <c r="V18" s="14">
        <v>53.315056600199981</v>
      </c>
      <c r="W18" s="14">
        <v>25.104671179100002</v>
      </c>
      <c r="X18" s="14">
        <v>78.419727779300075</v>
      </c>
      <c r="Y18" s="15">
        <v>82.373583756400038</v>
      </c>
    </row>
    <row r="19" spans="1:25" x14ac:dyDescent="0.25">
      <c r="A19" s="87"/>
      <c r="B19" s="89"/>
      <c r="C19" s="91"/>
      <c r="D19" s="10" t="s">
        <v>46</v>
      </c>
      <c r="E19" s="10" t="s">
        <v>47</v>
      </c>
      <c r="F19" s="24"/>
      <c r="G19" s="24"/>
      <c r="H19" s="24"/>
      <c r="I19" s="24"/>
      <c r="J19" s="24"/>
      <c r="K19" s="24"/>
      <c r="L19" s="25">
        <v>83</v>
      </c>
      <c r="M19" s="25">
        <v>25</v>
      </c>
      <c r="N19" s="25">
        <v>108</v>
      </c>
      <c r="O19" s="29">
        <v>108</v>
      </c>
      <c r="P19" s="13"/>
      <c r="Q19" s="13"/>
      <c r="R19" s="13"/>
      <c r="S19" s="13"/>
      <c r="T19" s="13"/>
      <c r="U19" s="13"/>
      <c r="V19" s="14">
        <v>47.07558474210002</v>
      </c>
      <c r="W19" s="14">
        <v>43.3117886665</v>
      </c>
      <c r="X19" s="14">
        <v>90.387373408599913</v>
      </c>
      <c r="Y19" s="19">
        <v>90.387373408599913</v>
      </c>
    </row>
    <row r="20" spans="1:25" x14ac:dyDescent="0.25">
      <c r="A20" s="87"/>
      <c r="B20" s="89"/>
      <c r="C20" s="92"/>
      <c r="D20" s="93" t="s">
        <v>36</v>
      </c>
      <c r="E20" s="93"/>
      <c r="F20" s="20">
        <v>3</v>
      </c>
      <c r="G20" s="20">
        <v>1</v>
      </c>
      <c r="H20" s="20">
        <v>4</v>
      </c>
      <c r="I20" s="20">
        <v>29</v>
      </c>
      <c r="J20" s="20">
        <v>3</v>
      </c>
      <c r="K20" s="20">
        <v>32</v>
      </c>
      <c r="L20" s="20">
        <v>591</v>
      </c>
      <c r="M20" s="20">
        <v>136</v>
      </c>
      <c r="N20" s="20">
        <v>727</v>
      </c>
      <c r="O20" s="20">
        <v>763</v>
      </c>
      <c r="P20" s="30">
        <v>10.160533906</v>
      </c>
      <c r="Q20" s="30">
        <v>5.6568542496000003</v>
      </c>
      <c r="R20" s="30">
        <v>15.8173881556</v>
      </c>
      <c r="S20" s="30">
        <v>13.612681929999997</v>
      </c>
      <c r="T20" s="30">
        <v>2.2844570502999999</v>
      </c>
      <c r="U20" s="30">
        <v>15.897138980299996</v>
      </c>
      <c r="V20" s="30">
        <v>383.27588541760048</v>
      </c>
      <c r="W20" s="30">
        <v>242.14441794149974</v>
      </c>
      <c r="X20" s="30">
        <v>625.42030335909931</v>
      </c>
      <c r="Y20" s="30">
        <v>657.13483049499882</v>
      </c>
    </row>
    <row r="21" spans="1:25" x14ac:dyDescent="0.25">
      <c r="A21" s="87"/>
      <c r="B21" s="89"/>
      <c r="C21" s="94" t="s">
        <v>48</v>
      </c>
      <c r="D21" s="10" t="s">
        <v>49</v>
      </c>
      <c r="E21" s="10" t="s">
        <v>50</v>
      </c>
      <c r="F21" s="16">
        <v>1</v>
      </c>
      <c r="G21" s="16">
        <v>1</v>
      </c>
      <c r="H21" s="16">
        <v>2</v>
      </c>
      <c r="I21" s="16">
        <v>3</v>
      </c>
      <c r="J21" s="16">
        <v>10</v>
      </c>
      <c r="K21" s="16">
        <v>13</v>
      </c>
      <c r="L21" s="16">
        <v>25</v>
      </c>
      <c r="M21" s="16">
        <v>13</v>
      </c>
      <c r="N21" s="16">
        <v>38</v>
      </c>
      <c r="O21" s="31">
        <v>53</v>
      </c>
      <c r="P21" s="14">
        <v>3.5355339059999999</v>
      </c>
      <c r="Q21" s="14">
        <v>8</v>
      </c>
      <c r="R21" s="14">
        <v>11.535533906</v>
      </c>
      <c r="S21" s="14">
        <v>1.8688559159</v>
      </c>
      <c r="T21" s="14">
        <v>8.7389819402000004</v>
      </c>
      <c r="U21" s="14">
        <v>10.6078378561</v>
      </c>
      <c r="V21" s="14">
        <v>20.921741784799995</v>
      </c>
      <c r="W21" s="14">
        <v>24.441689188799998</v>
      </c>
      <c r="X21" s="14">
        <v>45.363430973599975</v>
      </c>
      <c r="Y21" s="27">
        <v>67.506802735699978</v>
      </c>
    </row>
    <row r="22" spans="1:25" x14ac:dyDescent="0.25">
      <c r="A22" s="87"/>
      <c r="B22" s="89"/>
      <c r="C22" s="91"/>
      <c r="D22" s="10" t="s">
        <v>51</v>
      </c>
      <c r="E22" s="10" t="s">
        <v>52</v>
      </c>
      <c r="F22" s="16">
        <v>1</v>
      </c>
      <c r="H22" s="16">
        <v>1</v>
      </c>
      <c r="I22" s="16">
        <v>19</v>
      </c>
      <c r="J22" s="16">
        <v>2</v>
      </c>
      <c r="K22" s="16">
        <v>21</v>
      </c>
      <c r="L22" s="16">
        <v>24</v>
      </c>
      <c r="M22" s="16">
        <v>5</v>
      </c>
      <c r="N22" s="16">
        <v>29</v>
      </c>
      <c r="O22" s="17">
        <v>51</v>
      </c>
      <c r="P22" s="14">
        <v>5</v>
      </c>
      <c r="Q22" s="13"/>
      <c r="R22" s="14">
        <v>5</v>
      </c>
      <c r="S22" s="14">
        <v>12.579571870299995</v>
      </c>
      <c r="T22" s="14">
        <v>1.5773502692000001</v>
      </c>
      <c r="U22" s="14">
        <v>14.156922139499994</v>
      </c>
      <c r="V22" s="14">
        <v>16.875232619800002</v>
      </c>
      <c r="W22" s="14">
        <v>11.218421191599999</v>
      </c>
      <c r="X22" s="14">
        <v>28.093653811400003</v>
      </c>
      <c r="Y22" s="15">
        <v>47.250575950900021</v>
      </c>
    </row>
    <row r="23" spans="1:25" x14ac:dyDescent="0.25">
      <c r="A23" s="87"/>
      <c r="B23" s="89"/>
      <c r="C23" s="91"/>
      <c r="D23" s="10" t="s">
        <v>53</v>
      </c>
      <c r="E23" s="10" t="s">
        <v>54</v>
      </c>
      <c r="F23" s="16">
        <v>3</v>
      </c>
      <c r="G23" s="16">
        <v>1</v>
      </c>
      <c r="H23" s="16">
        <v>4</v>
      </c>
      <c r="I23" s="16">
        <v>5</v>
      </c>
      <c r="J23" s="16">
        <v>11</v>
      </c>
      <c r="K23" s="16">
        <v>16</v>
      </c>
      <c r="L23" s="16">
        <v>25</v>
      </c>
      <c r="M23" s="16">
        <v>4</v>
      </c>
      <c r="N23" s="16">
        <v>29</v>
      </c>
      <c r="O23" s="17">
        <v>49</v>
      </c>
      <c r="P23" s="14">
        <v>13.25</v>
      </c>
      <c r="Q23" s="14">
        <v>5.2</v>
      </c>
      <c r="R23" s="14">
        <v>18.45</v>
      </c>
      <c r="S23" s="14">
        <v>3.1984671708999999</v>
      </c>
      <c r="T23" s="14">
        <v>9.3751123435999979</v>
      </c>
      <c r="U23" s="14">
        <v>12.573579514499997</v>
      </c>
      <c r="V23" s="14">
        <v>20.628829126499998</v>
      </c>
      <c r="W23" s="14">
        <v>9.595381788300001</v>
      </c>
      <c r="X23" s="14">
        <v>30.224210914800004</v>
      </c>
      <c r="Y23" s="15">
        <v>61.247790429299982</v>
      </c>
    </row>
    <row r="24" spans="1:25" x14ac:dyDescent="0.25">
      <c r="A24" s="87"/>
      <c r="B24" s="89"/>
      <c r="C24" s="91"/>
      <c r="D24" s="10" t="s">
        <v>55</v>
      </c>
      <c r="E24" s="10" t="s">
        <v>56</v>
      </c>
      <c r="F24" s="16">
        <v>1</v>
      </c>
      <c r="G24" s="16">
        <v>1</v>
      </c>
      <c r="H24" s="16">
        <v>2</v>
      </c>
      <c r="I24" s="16">
        <v>14</v>
      </c>
      <c r="K24" s="16">
        <v>14</v>
      </c>
      <c r="L24" s="16">
        <v>29</v>
      </c>
      <c r="M24" s="16">
        <v>19</v>
      </c>
      <c r="N24" s="16">
        <v>48</v>
      </c>
      <c r="O24" s="17">
        <v>64</v>
      </c>
      <c r="P24" s="14">
        <v>2.8867513460000001</v>
      </c>
      <c r="Q24" s="14">
        <v>7.3539105243999998</v>
      </c>
      <c r="R24" s="14">
        <v>10.2406618704</v>
      </c>
      <c r="S24" s="14">
        <v>7.3892599078999996</v>
      </c>
      <c r="T24" s="13"/>
      <c r="U24" s="14">
        <v>7.3892599078999996</v>
      </c>
      <c r="V24" s="14">
        <v>24.526958440399994</v>
      </c>
      <c r="W24" s="14">
        <v>45.763795368399997</v>
      </c>
      <c r="X24" s="14">
        <v>70.290753808799948</v>
      </c>
      <c r="Y24" s="15">
        <v>87.920675587099922</v>
      </c>
    </row>
    <row r="25" spans="1:25" x14ac:dyDescent="0.25">
      <c r="A25" s="87"/>
      <c r="B25" s="89"/>
      <c r="C25" s="91"/>
      <c r="D25" s="10" t="s">
        <v>57</v>
      </c>
      <c r="E25" s="10" t="s">
        <v>58</v>
      </c>
      <c r="L25" s="16">
        <v>13</v>
      </c>
      <c r="M25" s="16">
        <v>5</v>
      </c>
      <c r="N25" s="16">
        <v>18</v>
      </c>
      <c r="O25" s="17">
        <v>18</v>
      </c>
      <c r="P25" s="13"/>
      <c r="Q25" s="13"/>
      <c r="R25" s="13"/>
      <c r="S25" s="13"/>
      <c r="T25" s="13"/>
      <c r="U25" s="13"/>
      <c r="V25" s="14">
        <v>8.7955544474000007</v>
      </c>
      <c r="W25" s="14">
        <v>7.4904471027000001</v>
      </c>
      <c r="X25" s="14">
        <v>16.286001550100003</v>
      </c>
      <c r="Y25" s="15">
        <v>16.286001550100003</v>
      </c>
    </row>
    <row r="26" spans="1:25" x14ac:dyDescent="0.25">
      <c r="A26" s="87"/>
      <c r="B26" s="89"/>
      <c r="C26" s="91"/>
      <c r="D26" s="10" t="s">
        <v>59</v>
      </c>
      <c r="E26" s="10" t="s">
        <v>60</v>
      </c>
      <c r="I26" s="16">
        <v>2</v>
      </c>
      <c r="J26" s="16">
        <v>6</v>
      </c>
      <c r="K26" s="16">
        <v>8</v>
      </c>
      <c r="L26" s="16">
        <v>23</v>
      </c>
      <c r="M26" s="16">
        <v>13</v>
      </c>
      <c r="N26" s="16">
        <v>36</v>
      </c>
      <c r="O26" s="17">
        <v>44</v>
      </c>
      <c r="P26" s="13"/>
      <c r="Q26" s="13"/>
      <c r="R26" s="13"/>
      <c r="S26" s="14">
        <v>1.4</v>
      </c>
      <c r="T26" s="14">
        <v>5.275781984</v>
      </c>
      <c r="U26" s="14">
        <v>6.6757819840000003</v>
      </c>
      <c r="V26" s="14">
        <v>18.574303945300009</v>
      </c>
      <c r="W26" s="14">
        <v>31.255213237599996</v>
      </c>
      <c r="X26" s="14">
        <v>49.829517182900005</v>
      </c>
      <c r="Y26" s="15">
        <v>56.505299166900002</v>
      </c>
    </row>
    <row r="27" spans="1:25" x14ac:dyDescent="0.25">
      <c r="A27" s="87"/>
      <c r="B27" s="89"/>
      <c r="C27" s="91"/>
      <c r="D27" s="10" t="s">
        <v>61</v>
      </c>
      <c r="E27" s="10" t="s">
        <v>27</v>
      </c>
      <c r="I27" s="16">
        <v>18</v>
      </c>
      <c r="J27" s="16">
        <v>3</v>
      </c>
      <c r="K27" s="16">
        <v>21</v>
      </c>
      <c r="L27" s="16">
        <v>110</v>
      </c>
      <c r="M27" s="16">
        <v>34</v>
      </c>
      <c r="N27" s="16">
        <v>144</v>
      </c>
      <c r="O27" s="17">
        <v>165</v>
      </c>
      <c r="P27" s="13"/>
      <c r="Q27" s="13"/>
      <c r="R27" s="13"/>
      <c r="S27" s="14">
        <v>9.964004290599993</v>
      </c>
      <c r="T27" s="14">
        <v>2.75055535</v>
      </c>
      <c r="U27" s="14">
        <v>12.714559640599996</v>
      </c>
      <c r="V27" s="14">
        <v>66.625290036999957</v>
      </c>
      <c r="W27" s="14">
        <v>62.343063288755374</v>
      </c>
      <c r="X27" s="14">
        <v>128.96835332575537</v>
      </c>
      <c r="Y27" s="15">
        <v>141.68291296635556</v>
      </c>
    </row>
    <row r="28" spans="1:25" x14ac:dyDescent="0.25">
      <c r="A28" s="87"/>
      <c r="B28" s="89"/>
      <c r="C28" s="91"/>
      <c r="D28" s="10" t="s">
        <v>62</v>
      </c>
      <c r="E28" s="10" t="s">
        <v>63</v>
      </c>
      <c r="I28" s="16">
        <v>8</v>
      </c>
      <c r="J28" s="16">
        <v>2</v>
      </c>
      <c r="K28" s="16">
        <v>10</v>
      </c>
      <c r="L28" s="16">
        <v>18</v>
      </c>
      <c r="M28" s="16">
        <v>4</v>
      </c>
      <c r="N28" s="16">
        <v>22</v>
      </c>
      <c r="O28" s="17">
        <v>32</v>
      </c>
      <c r="P28" s="13"/>
      <c r="Q28" s="13"/>
      <c r="R28" s="13"/>
      <c r="S28" s="14">
        <v>3.0321082829999999</v>
      </c>
      <c r="T28" s="14">
        <v>1.5731321850000002</v>
      </c>
      <c r="U28" s="14">
        <v>4.6052404680000008</v>
      </c>
      <c r="V28" s="14">
        <v>10.867178983299997</v>
      </c>
      <c r="W28" s="14">
        <v>6.5238806373999996</v>
      </c>
      <c r="X28" s="14">
        <v>17.391059620699995</v>
      </c>
      <c r="Y28" s="15">
        <v>21.996300088699996</v>
      </c>
    </row>
    <row r="29" spans="1:25" x14ac:dyDescent="0.25">
      <c r="A29" s="87"/>
      <c r="B29" s="89"/>
      <c r="C29" s="91"/>
      <c r="D29" s="10" t="s">
        <v>64</v>
      </c>
      <c r="E29" s="10" t="s">
        <v>65</v>
      </c>
      <c r="G29" s="16">
        <v>4</v>
      </c>
      <c r="H29" s="16">
        <v>4</v>
      </c>
      <c r="I29" s="16">
        <v>8</v>
      </c>
      <c r="J29" s="16">
        <v>14</v>
      </c>
      <c r="K29" s="16">
        <v>22</v>
      </c>
      <c r="L29" s="16">
        <v>63</v>
      </c>
      <c r="M29" s="16">
        <v>6</v>
      </c>
      <c r="N29" s="16">
        <v>69</v>
      </c>
      <c r="O29" s="17">
        <v>95</v>
      </c>
      <c r="P29" s="13"/>
      <c r="Q29" s="14">
        <v>19.847269772900002</v>
      </c>
      <c r="R29" s="14">
        <v>19.847269772900002</v>
      </c>
      <c r="S29" s="14">
        <v>5.3844909483000007</v>
      </c>
      <c r="T29" s="14">
        <v>11.714421398399999</v>
      </c>
      <c r="U29" s="14">
        <v>17.098912346699997</v>
      </c>
      <c r="V29" s="14">
        <v>53.297131005499971</v>
      </c>
      <c r="W29" s="14">
        <v>15.888419286700001</v>
      </c>
      <c r="X29" s="14">
        <v>69.185550292199949</v>
      </c>
      <c r="Y29" s="15">
        <v>106.13173241179996</v>
      </c>
    </row>
    <row r="30" spans="1:25" x14ac:dyDescent="0.25">
      <c r="A30" s="87"/>
      <c r="B30" s="89"/>
      <c r="C30" s="91"/>
      <c r="D30" s="10" t="s">
        <v>66</v>
      </c>
      <c r="E30" s="10" t="s">
        <v>67</v>
      </c>
      <c r="I30" s="16">
        <v>1</v>
      </c>
      <c r="K30" s="16">
        <v>1</v>
      </c>
      <c r="L30" s="16">
        <v>7</v>
      </c>
      <c r="M30" s="16">
        <v>7</v>
      </c>
      <c r="N30" s="16">
        <v>14</v>
      </c>
      <c r="O30" s="17">
        <v>15</v>
      </c>
      <c r="P30" s="13"/>
      <c r="Q30" s="13"/>
      <c r="R30" s="13"/>
      <c r="S30" s="14">
        <v>0.69999999989999995</v>
      </c>
      <c r="T30" s="13"/>
      <c r="U30" s="14">
        <v>0.69999999989999995</v>
      </c>
      <c r="V30" s="14">
        <v>4.8233028915</v>
      </c>
      <c r="W30" s="14">
        <v>14.3799342333</v>
      </c>
      <c r="X30" s="14">
        <v>19.203237124800001</v>
      </c>
      <c r="Y30" s="15">
        <v>19.903237124699999</v>
      </c>
    </row>
    <row r="31" spans="1:25" x14ac:dyDescent="0.25">
      <c r="A31" s="87"/>
      <c r="B31" s="89"/>
      <c r="C31" s="91"/>
      <c r="D31" s="10" t="s">
        <v>68</v>
      </c>
      <c r="E31" s="10" t="s">
        <v>69</v>
      </c>
      <c r="I31" s="16">
        <v>13</v>
      </c>
      <c r="J31" s="16">
        <v>4</v>
      </c>
      <c r="K31" s="16">
        <v>17</v>
      </c>
      <c r="L31" s="16">
        <v>32</v>
      </c>
      <c r="M31" s="16">
        <v>13</v>
      </c>
      <c r="N31" s="16">
        <v>45</v>
      </c>
      <c r="O31" s="17">
        <v>62</v>
      </c>
      <c r="P31" s="13"/>
      <c r="Q31" s="13"/>
      <c r="R31" s="13"/>
      <c r="S31" s="14">
        <v>5.8395766310000008</v>
      </c>
      <c r="T31" s="14">
        <v>3.0227091348999999</v>
      </c>
      <c r="U31" s="14">
        <v>8.8622857658999994</v>
      </c>
      <c r="V31" s="14">
        <v>20.943904075999995</v>
      </c>
      <c r="W31" s="14">
        <v>25.8388951829</v>
      </c>
      <c r="X31" s="14">
        <v>46.782799258899956</v>
      </c>
      <c r="Y31" s="15">
        <v>55.645085024799954</v>
      </c>
    </row>
    <row r="32" spans="1:25" x14ac:dyDescent="0.25">
      <c r="A32" s="87"/>
      <c r="B32" s="89"/>
      <c r="C32" s="91"/>
      <c r="D32" s="10" t="s">
        <v>70</v>
      </c>
      <c r="E32" s="10" t="s">
        <v>71</v>
      </c>
      <c r="F32" s="16">
        <v>1</v>
      </c>
      <c r="G32" s="16">
        <v>2</v>
      </c>
      <c r="H32" s="16">
        <v>3</v>
      </c>
      <c r="I32" s="16">
        <v>3</v>
      </c>
      <c r="J32" s="16">
        <v>4</v>
      </c>
      <c r="K32" s="16">
        <v>7</v>
      </c>
      <c r="L32" s="16">
        <v>58</v>
      </c>
      <c r="M32" s="16">
        <v>22</v>
      </c>
      <c r="N32" s="16">
        <v>80</v>
      </c>
      <c r="O32" s="17">
        <v>90</v>
      </c>
      <c r="P32" s="14">
        <v>5</v>
      </c>
      <c r="Q32" s="14">
        <v>11.6612970493</v>
      </c>
      <c r="R32" s="14">
        <v>16.6612970493</v>
      </c>
      <c r="S32" s="14">
        <v>1.7907095870999998</v>
      </c>
      <c r="T32" s="14">
        <v>3.2844570504000004</v>
      </c>
      <c r="U32" s="14">
        <v>5.0751666374999997</v>
      </c>
      <c r="V32" s="14">
        <v>46.519974246199993</v>
      </c>
      <c r="W32" s="14">
        <v>51.50925416470001</v>
      </c>
      <c r="X32" s="14">
        <v>98.029228410899933</v>
      </c>
      <c r="Y32" s="15">
        <v>119.76569209769993</v>
      </c>
    </row>
    <row r="33" spans="1:25" x14ac:dyDescent="0.25">
      <c r="A33" s="87"/>
      <c r="B33" s="89"/>
      <c r="C33" s="91"/>
      <c r="D33" s="10" t="s">
        <v>72</v>
      </c>
      <c r="E33" s="10" t="s">
        <v>73</v>
      </c>
      <c r="F33" s="16">
        <v>1</v>
      </c>
      <c r="H33" s="16">
        <v>1</v>
      </c>
      <c r="I33" s="16">
        <v>1</v>
      </c>
      <c r="J33" s="16">
        <v>1</v>
      </c>
      <c r="K33" s="16">
        <v>2</v>
      </c>
      <c r="L33" s="16">
        <v>27</v>
      </c>
      <c r="M33" s="16">
        <v>11</v>
      </c>
      <c r="N33" s="16">
        <v>38</v>
      </c>
      <c r="O33" s="17">
        <v>41</v>
      </c>
      <c r="P33" s="14">
        <v>2.8867513460000001</v>
      </c>
      <c r="Q33" s="13"/>
      <c r="R33" s="14">
        <v>2.8867513460000001</v>
      </c>
      <c r="S33" s="14">
        <v>0.40414518840000002</v>
      </c>
      <c r="T33" s="14">
        <v>0.69487922899999999</v>
      </c>
      <c r="U33" s="14">
        <v>1.0990244173999999</v>
      </c>
      <c r="V33" s="14">
        <v>18.022350624099992</v>
      </c>
      <c r="W33" s="14">
        <v>19.433201844700001</v>
      </c>
      <c r="X33" s="14">
        <v>37.455552468799993</v>
      </c>
      <c r="Y33" s="15">
        <v>41.441328232199993</v>
      </c>
    </row>
    <row r="34" spans="1:25" x14ac:dyDescent="0.25">
      <c r="A34" s="87"/>
      <c r="B34" s="89"/>
      <c r="C34" s="91"/>
      <c r="D34" s="10" t="s">
        <v>74</v>
      </c>
      <c r="E34" s="10" t="s">
        <v>75</v>
      </c>
      <c r="I34" s="16">
        <v>12</v>
      </c>
      <c r="K34" s="16">
        <v>12</v>
      </c>
      <c r="L34" s="16">
        <v>87</v>
      </c>
      <c r="M34" s="16">
        <v>16</v>
      </c>
      <c r="N34" s="16">
        <v>103</v>
      </c>
      <c r="O34" s="17">
        <v>115</v>
      </c>
      <c r="P34" s="13"/>
      <c r="Q34" s="13"/>
      <c r="R34" s="13"/>
      <c r="S34" s="14">
        <v>5.1847752014999999</v>
      </c>
      <c r="T34" s="13"/>
      <c r="U34" s="14">
        <v>5.1847752014999999</v>
      </c>
      <c r="V34" s="14">
        <v>61.946290860899893</v>
      </c>
      <c r="W34" s="14">
        <v>27.1349548562</v>
      </c>
      <c r="X34" s="14">
        <v>89.081245717099989</v>
      </c>
      <c r="Y34" s="15">
        <v>94.26602091860002</v>
      </c>
    </row>
    <row r="35" spans="1:25" x14ac:dyDescent="0.25">
      <c r="A35" s="87"/>
      <c r="B35" s="89"/>
      <c r="C35" s="91"/>
      <c r="D35" s="10" t="s">
        <v>76</v>
      </c>
      <c r="E35" s="10" t="s">
        <v>77</v>
      </c>
      <c r="J35" s="16">
        <v>1</v>
      </c>
      <c r="K35" s="16">
        <v>1</v>
      </c>
      <c r="L35" s="16">
        <v>18</v>
      </c>
      <c r="M35" s="16">
        <v>17</v>
      </c>
      <c r="N35" s="16">
        <v>35</v>
      </c>
      <c r="O35" s="17">
        <v>36</v>
      </c>
      <c r="P35" s="13"/>
      <c r="Q35" s="13"/>
      <c r="R35" s="13"/>
      <c r="S35" s="13"/>
      <c r="T35" s="14">
        <v>0.82219219160000001</v>
      </c>
      <c r="U35" s="14">
        <v>0.82219219160000001</v>
      </c>
      <c r="V35" s="14">
        <v>11.771480635</v>
      </c>
      <c r="W35" s="14">
        <v>36.158057043499994</v>
      </c>
      <c r="X35" s="14">
        <v>47.92953767849999</v>
      </c>
      <c r="Y35" s="15">
        <v>48.751729870099986</v>
      </c>
    </row>
    <row r="36" spans="1:25" x14ac:dyDescent="0.25">
      <c r="A36" s="87"/>
      <c r="B36" s="89"/>
      <c r="C36" s="91"/>
      <c r="D36" s="10" t="s">
        <v>78</v>
      </c>
      <c r="E36" s="10" t="s">
        <v>79</v>
      </c>
      <c r="I36" s="16">
        <v>14</v>
      </c>
      <c r="J36" s="16">
        <v>6</v>
      </c>
      <c r="K36" s="16">
        <v>20</v>
      </c>
      <c r="L36" s="16">
        <v>14</v>
      </c>
      <c r="N36" s="16">
        <v>14</v>
      </c>
      <c r="O36" s="17">
        <v>34</v>
      </c>
      <c r="P36" s="13"/>
      <c r="Q36" s="13"/>
      <c r="R36" s="13"/>
      <c r="S36" s="14">
        <v>8.5555917824000005</v>
      </c>
      <c r="T36" s="14">
        <v>5.3308486318000003</v>
      </c>
      <c r="U36" s="14">
        <v>13.886440414200001</v>
      </c>
      <c r="V36" s="14">
        <v>11.722273974800002</v>
      </c>
      <c r="W36" s="13"/>
      <c r="X36" s="14">
        <v>11.722273974800002</v>
      </c>
      <c r="Y36" s="15">
        <v>25.608714388999992</v>
      </c>
    </row>
    <row r="37" spans="1:25" x14ac:dyDescent="0.25">
      <c r="A37" s="87"/>
      <c r="B37" s="89"/>
      <c r="C37" s="91"/>
      <c r="D37" s="10" t="s">
        <v>80</v>
      </c>
      <c r="E37" s="10" t="s">
        <v>81</v>
      </c>
      <c r="F37" s="16">
        <v>1</v>
      </c>
      <c r="H37" s="16">
        <v>1</v>
      </c>
      <c r="I37" s="16">
        <v>2</v>
      </c>
      <c r="J37" s="16">
        <v>3</v>
      </c>
      <c r="K37" s="16">
        <v>5</v>
      </c>
      <c r="L37" s="16">
        <v>22</v>
      </c>
      <c r="M37" s="16">
        <v>2</v>
      </c>
      <c r="N37" s="16">
        <v>24</v>
      </c>
      <c r="O37" s="18">
        <v>30</v>
      </c>
      <c r="P37" s="14">
        <v>5</v>
      </c>
      <c r="Q37" s="13"/>
      <c r="R37" s="14">
        <v>5</v>
      </c>
      <c r="S37" s="14">
        <v>1.4</v>
      </c>
      <c r="T37" s="14">
        <v>2.5773502692000001</v>
      </c>
      <c r="U37" s="14">
        <v>3.9773502691999996</v>
      </c>
      <c r="V37" s="14">
        <v>13.186549222399998</v>
      </c>
      <c r="W37" s="14">
        <v>2.8169132045</v>
      </c>
      <c r="X37" s="14">
        <v>16.003462426900001</v>
      </c>
      <c r="Y37" s="19">
        <v>24.980812696099999</v>
      </c>
    </row>
    <row r="38" spans="1:25" s="23" customFormat="1" x14ac:dyDescent="0.25">
      <c r="A38" s="87"/>
      <c r="B38" s="89"/>
      <c r="C38" s="92"/>
      <c r="D38" s="93" t="s">
        <v>36</v>
      </c>
      <c r="E38" s="93"/>
      <c r="F38" s="32">
        <v>9</v>
      </c>
      <c r="G38" s="32">
        <v>8</v>
      </c>
      <c r="H38" s="32">
        <v>17</v>
      </c>
      <c r="I38" s="32">
        <v>120</v>
      </c>
      <c r="J38" s="32">
        <v>66</v>
      </c>
      <c r="K38" s="32">
        <v>186</v>
      </c>
      <c r="L38" s="32">
        <v>581</v>
      </c>
      <c r="M38" s="32">
        <v>185</v>
      </c>
      <c r="N38" s="32">
        <v>766</v>
      </c>
      <c r="O38" s="32">
        <v>969</v>
      </c>
      <c r="P38" s="33">
        <f t="shared" ref="P38:Y38" si="1">SUM(P21:P37)</f>
        <v>37.559036597999999</v>
      </c>
      <c r="Q38" s="33">
        <f t="shared" si="1"/>
        <v>52.062477346600005</v>
      </c>
      <c r="R38" s="33">
        <f t="shared" si="1"/>
        <v>89.621513944600011</v>
      </c>
      <c r="S38" s="33">
        <f t="shared" si="1"/>
        <v>68.691556777199992</v>
      </c>
      <c r="T38" s="33">
        <f t="shared" si="1"/>
        <v>56.7377719773</v>
      </c>
      <c r="U38" s="33">
        <f t="shared" si="1"/>
        <v>125.42932875449999</v>
      </c>
      <c r="V38" s="33">
        <f t="shared" si="1"/>
        <v>430.04834692089975</v>
      </c>
      <c r="W38" s="33">
        <f t="shared" si="1"/>
        <v>391.79152162005539</v>
      </c>
      <c r="X38" s="33">
        <f t="shared" si="1"/>
        <v>821.83986854095508</v>
      </c>
      <c r="Y38" s="33">
        <f t="shared" si="1"/>
        <v>1036.8907112400552</v>
      </c>
    </row>
    <row r="39" spans="1:25" x14ac:dyDescent="0.25">
      <c r="A39" s="87"/>
      <c r="B39" s="89"/>
      <c r="C39" s="94" t="s">
        <v>82</v>
      </c>
      <c r="D39" s="10" t="s">
        <v>83</v>
      </c>
      <c r="E39" s="10" t="s">
        <v>84</v>
      </c>
      <c r="I39" s="16">
        <v>31</v>
      </c>
      <c r="J39" s="16">
        <v>1</v>
      </c>
      <c r="K39" s="16">
        <v>32</v>
      </c>
      <c r="L39" s="16">
        <v>142</v>
      </c>
      <c r="M39" s="16">
        <v>22</v>
      </c>
      <c r="N39" s="16">
        <v>164</v>
      </c>
      <c r="O39" s="31">
        <v>196</v>
      </c>
      <c r="P39" s="13"/>
      <c r="Q39" s="13"/>
      <c r="R39" s="13"/>
      <c r="S39" s="14">
        <v>18.681749587600002</v>
      </c>
      <c r="T39" s="14">
        <v>0.75055534999999995</v>
      </c>
      <c r="U39" s="14">
        <v>19.432304937599998</v>
      </c>
      <c r="V39" s="14">
        <v>90.921316608099971</v>
      </c>
      <c r="W39" s="14">
        <v>44.022340772700019</v>
      </c>
      <c r="X39" s="14">
        <v>134.94365738080003</v>
      </c>
      <c r="Y39" s="27">
        <v>154.37596231839984</v>
      </c>
    </row>
    <row r="40" spans="1:25" x14ac:dyDescent="0.25">
      <c r="A40" s="87"/>
      <c r="B40" s="89"/>
      <c r="C40" s="91"/>
      <c r="D40" s="10" t="s">
        <v>26</v>
      </c>
      <c r="E40" s="10" t="s">
        <v>27</v>
      </c>
      <c r="I40" s="16">
        <v>12</v>
      </c>
      <c r="K40" s="16">
        <v>12</v>
      </c>
      <c r="L40" s="16">
        <v>99</v>
      </c>
      <c r="M40" s="16">
        <v>43</v>
      </c>
      <c r="N40" s="16">
        <v>142</v>
      </c>
      <c r="O40" s="17">
        <v>154</v>
      </c>
      <c r="P40" s="13"/>
      <c r="Q40" s="13"/>
      <c r="R40" s="13"/>
      <c r="S40" s="14">
        <v>5.7740975920000031</v>
      </c>
      <c r="T40" s="13"/>
      <c r="U40" s="14">
        <v>5.7740975920000031</v>
      </c>
      <c r="V40" s="14">
        <v>59.625841868399917</v>
      </c>
      <c r="W40" s="14">
        <v>77.558250460599993</v>
      </c>
      <c r="X40" s="14">
        <v>137.18409232900007</v>
      </c>
      <c r="Y40" s="15">
        <v>142.95818992100004</v>
      </c>
    </row>
    <row r="41" spans="1:25" x14ac:dyDescent="0.25">
      <c r="A41" s="87"/>
      <c r="B41" s="89"/>
      <c r="C41" s="91"/>
      <c r="D41" s="10" t="s">
        <v>85</v>
      </c>
      <c r="E41" s="10" t="s">
        <v>86</v>
      </c>
      <c r="I41" s="16">
        <v>61</v>
      </c>
      <c r="K41" s="16">
        <v>61</v>
      </c>
      <c r="L41" s="16">
        <v>93</v>
      </c>
      <c r="M41" s="16">
        <v>47</v>
      </c>
      <c r="N41" s="16">
        <v>140</v>
      </c>
      <c r="O41" s="17">
        <v>201</v>
      </c>
      <c r="P41" s="13"/>
      <c r="Q41" s="13"/>
      <c r="R41" s="13"/>
      <c r="S41" s="14">
        <v>35.813176659700012</v>
      </c>
      <c r="T41" s="13"/>
      <c r="U41" s="14">
        <v>35.813176659700012</v>
      </c>
      <c r="V41" s="14">
        <v>61.076680272199987</v>
      </c>
      <c r="W41" s="14">
        <v>75.963624756600012</v>
      </c>
      <c r="X41" s="14">
        <v>137.04030502880008</v>
      </c>
      <c r="Y41" s="15">
        <v>172.8534816885003</v>
      </c>
    </row>
    <row r="42" spans="1:25" x14ac:dyDescent="0.25">
      <c r="A42" s="87"/>
      <c r="B42" s="89"/>
      <c r="C42" s="91"/>
      <c r="D42" s="10" t="s">
        <v>87</v>
      </c>
      <c r="E42" s="10" t="s">
        <v>88</v>
      </c>
      <c r="L42" s="16">
        <v>12</v>
      </c>
      <c r="M42" s="16">
        <v>4</v>
      </c>
      <c r="N42" s="16">
        <v>16</v>
      </c>
      <c r="O42" s="17">
        <v>16</v>
      </c>
      <c r="P42" s="13"/>
      <c r="Q42" s="13"/>
      <c r="R42" s="13"/>
      <c r="S42" s="13"/>
      <c r="T42" s="13"/>
      <c r="U42" s="13"/>
      <c r="V42" s="14">
        <v>7.868721251600002</v>
      </c>
      <c r="W42" s="14">
        <v>8.864034970099997</v>
      </c>
      <c r="X42" s="14">
        <v>16.73275622169999</v>
      </c>
      <c r="Y42" s="15">
        <v>16.73275622169999</v>
      </c>
    </row>
    <row r="43" spans="1:25" x14ac:dyDescent="0.25">
      <c r="A43" s="87"/>
      <c r="B43" s="89"/>
      <c r="C43" s="91"/>
      <c r="D43" s="10" t="s">
        <v>89</v>
      </c>
      <c r="E43" s="10" t="s">
        <v>90</v>
      </c>
      <c r="I43" s="16">
        <v>5</v>
      </c>
      <c r="K43" s="16">
        <v>5</v>
      </c>
      <c r="L43" s="16">
        <v>36</v>
      </c>
      <c r="M43" s="16">
        <v>22</v>
      </c>
      <c r="N43" s="16">
        <v>58</v>
      </c>
      <c r="O43" s="17">
        <v>63</v>
      </c>
      <c r="P43" s="13"/>
      <c r="Q43" s="13"/>
      <c r="R43" s="13"/>
      <c r="S43" s="14">
        <v>2.8</v>
      </c>
      <c r="T43" s="13"/>
      <c r="U43" s="14">
        <v>2.8</v>
      </c>
      <c r="V43" s="14">
        <v>23.706159679399999</v>
      </c>
      <c r="W43" s="14">
        <v>38.524375297299997</v>
      </c>
      <c r="X43" s="14">
        <v>62.230534976699964</v>
      </c>
      <c r="Y43" s="15">
        <v>65.030534976699983</v>
      </c>
    </row>
    <row r="44" spans="1:25" x14ac:dyDescent="0.25">
      <c r="A44" s="87"/>
      <c r="B44" s="89"/>
      <c r="C44" s="91"/>
      <c r="D44" s="10" t="s">
        <v>91</v>
      </c>
      <c r="E44" s="10" t="s">
        <v>92</v>
      </c>
      <c r="I44" s="16">
        <v>2</v>
      </c>
      <c r="K44" s="16">
        <v>2</v>
      </c>
      <c r="L44" s="16">
        <v>14</v>
      </c>
      <c r="N44" s="16">
        <v>14</v>
      </c>
      <c r="O44" s="17">
        <v>16</v>
      </c>
      <c r="P44" s="13"/>
      <c r="Q44" s="13"/>
      <c r="R44" s="13"/>
      <c r="S44" s="14">
        <v>1.4</v>
      </c>
      <c r="T44" s="13"/>
      <c r="U44" s="14">
        <v>1.4</v>
      </c>
      <c r="V44" s="14">
        <v>11.106054115699997</v>
      </c>
      <c r="W44" s="13"/>
      <c r="X44" s="14">
        <v>11.106054115699997</v>
      </c>
      <c r="Y44" s="15">
        <v>12.506054115699996</v>
      </c>
    </row>
    <row r="45" spans="1:25" x14ac:dyDescent="0.25">
      <c r="A45" s="87"/>
      <c r="B45" s="89"/>
      <c r="C45" s="91"/>
      <c r="D45" s="10" t="s">
        <v>93</v>
      </c>
      <c r="E45" s="10" t="s">
        <v>75</v>
      </c>
      <c r="F45" s="16">
        <v>1</v>
      </c>
      <c r="G45" s="16">
        <v>1</v>
      </c>
      <c r="H45" s="16">
        <v>2</v>
      </c>
      <c r="I45" s="16">
        <v>76</v>
      </c>
      <c r="J45" s="16">
        <v>2</v>
      </c>
      <c r="K45" s="16">
        <v>78</v>
      </c>
      <c r="L45" s="16">
        <v>409</v>
      </c>
      <c r="M45" s="16">
        <v>145</v>
      </c>
      <c r="N45" s="16">
        <v>554</v>
      </c>
      <c r="O45" s="17">
        <v>634</v>
      </c>
      <c r="P45" s="14">
        <v>5.3072277765999996</v>
      </c>
      <c r="Q45" s="14">
        <v>5.2</v>
      </c>
      <c r="R45" s="14">
        <v>10.507227776599999</v>
      </c>
      <c r="S45" s="14">
        <v>41.168840595500008</v>
      </c>
      <c r="T45" s="14">
        <v>1.3525721488</v>
      </c>
      <c r="U45" s="14">
        <v>42.521412744300001</v>
      </c>
      <c r="V45" s="14">
        <v>257.4870249600001</v>
      </c>
      <c r="W45" s="14">
        <v>278.12241291869998</v>
      </c>
      <c r="X45" s="14">
        <v>535.60943787869962</v>
      </c>
      <c r="Y45" s="15">
        <v>588.63807839959941</v>
      </c>
    </row>
    <row r="46" spans="1:25" x14ac:dyDescent="0.25">
      <c r="A46" s="87"/>
      <c r="B46" s="89"/>
      <c r="C46" s="91"/>
      <c r="D46" s="10" t="s">
        <v>94</v>
      </c>
      <c r="E46" s="10" t="s">
        <v>95</v>
      </c>
      <c r="I46" s="16">
        <v>56</v>
      </c>
      <c r="K46" s="16">
        <v>56</v>
      </c>
      <c r="L46" s="16">
        <v>156</v>
      </c>
      <c r="M46" s="16">
        <v>39</v>
      </c>
      <c r="N46" s="16">
        <v>195</v>
      </c>
      <c r="O46" s="17">
        <v>251</v>
      </c>
      <c r="P46" s="13"/>
      <c r="Q46" s="13"/>
      <c r="R46" s="13"/>
      <c r="S46" s="14">
        <v>30.35137029980001</v>
      </c>
      <c r="T46" s="13"/>
      <c r="U46" s="14">
        <v>30.35137029980001</v>
      </c>
      <c r="V46" s="14">
        <v>107.76969161060006</v>
      </c>
      <c r="W46" s="14">
        <v>73.721892615299993</v>
      </c>
      <c r="X46" s="14">
        <v>181.49158422590006</v>
      </c>
      <c r="Y46" s="15">
        <v>211.84295452570032</v>
      </c>
    </row>
    <row r="47" spans="1:25" x14ac:dyDescent="0.25">
      <c r="A47" s="87"/>
      <c r="B47" s="89"/>
      <c r="C47" s="91"/>
      <c r="D47" s="10" t="s">
        <v>96</v>
      </c>
      <c r="E47" s="10" t="s">
        <v>97</v>
      </c>
      <c r="I47" s="16">
        <v>3</v>
      </c>
      <c r="K47" s="16">
        <v>3</v>
      </c>
      <c r="L47" s="16">
        <v>36</v>
      </c>
      <c r="M47" s="16">
        <v>6</v>
      </c>
      <c r="N47" s="16">
        <v>42</v>
      </c>
      <c r="O47" s="17">
        <v>45</v>
      </c>
      <c r="P47" s="13"/>
      <c r="Q47" s="13"/>
      <c r="R47" s="13"/>
      <c r="S47" s="14">
        <v>1.5758202878000001</v>
      </c>
      <c r="T47" s="13"/>
      <c r="U47" s="14">
        <v>1.5758202878000001</v>
      </c>
      <c r="V47" s="14">
        <v>26.907965783799991</v>
      </c>
      <c r="W47" s="14">
        <v>11.521029524900001</v>
      </c>
      <c r="X47" s="14">
        <v>38.428995308700003</v>
      </c>
      <c r="Y47" s="15">
        <v>40.004815596500002</v>
      </c>
    </row>
    <row r="48" spans="1:25" x14ac:dyDescent="0.25">
      <c r="A48" s="87"/>
      <c r="B48" s="89"/>
      <c r="C48" s="91"/>
      <c r="D48" s="10" t="s">
        <v>98</v>
      </c>
      <c r="E48" s="10" t="s">
        <v>99</v>
      </c>
      <c r="L48" s="16">
        <v>11</v>
      </c>
      <c r="M48" s="16">
        <v>4</v>
      </c>
      <c r="N48" s="16">
        <v>15</v>
      </c>
      <c r="O48" s="17">
        <v>15</v>
      </c>
      <c r="P48" s="13"/>
      <c r="Q48" s="13"/>
      <c r="R48" s="13"/>
      <c r="S48" s="13"/>
      <c r="T48" s="13"/>
      <c r="U48" s="13"/>
      <c r="V48" s="14">
        <v>6.6622939778000001</v>
      </c>
      <c r="W48" s="14">
        <v>5.8878969183000009</v>
      </c>
      <c r="X48" s="14">
        <v>12.5501908961</v>
      </c>
      <c r="Y48" s="15">
        <v>12.5501908961</v>
      </c>
    </row>
    <row r="49" spans="1:25" x14ac:dyDescent="0.25">
      <c r="A49" s="87"/>
      <c r="B49" s="89"/>
      <c r="C49" s="91"/>
      <c r="D49" s="10" t="s">
        <v>100</v>
      </c>
      <c r="E49" s="10" t="s">
        <v>45</v>
      </c>
      <c r="I49" s="16">
        <v>20</v>
      </c>
      <c r="J49" s="16">
        <v>2</v>
      </c>
      <c r="K49" s="16">
        <v>22</v>
      </c>
      <c r="L49" s="16">
        <v>78</v>
      </c>
      <c r="M49" s="16">
        <v>31</v>
      </c>
      <c r="N49" s="16">
        <v>109</v>
      </c>
      <c r="O49" s="18">
        <v>131</v>
      </c>
      <c r="P49" s="13"/>
      <c r="Q49" s="13"/>
      <c r="R49" s="13"/>
      <c r="S49" s="14">
        <v>10.2490336586</v>
      </c>
      <c r="T49" s="14">
        <v>1.5307227776999999</v>
      </c>
      <c r="U49" s="14">
        <v>11.779756436299998</v>
      </c>
      <c r="V49" s="14">
        <v>49.892673590499989</v>
      </c>
      <c r="W49" s="14">
        <v>53.362752202399989</v>
      </c>
      <c r="X49" s="14">
        <v>103.25542579289994</v>
      </c>
      <c r="Y49" s="19">
        <v>115.03518222919988</v>
      </c>
    </row>
    <row r="50" spans="1:25" ht="15.75" thickBot="1" x14ac:dyDescent="0.3">
      <c r="A50" s="87"/>
      <c r="B50" s="89"/>
      <c r="C50" s="92"/>
      <c r="D50" s="93" t="s">
        <v>36</v>
      </c>
      <c r="E50" s="93"/>
      <c r="F50" s="32">
        <v>1</v>
      </c>
      <c r="G50" s="32">
        <v>1</v>
      </c>
      <c r="H50" s="32">
        <v>2</v>
      </c>
      <c r="I50" s="32">
        <v>257</v>
      </c>
      <c r="J50" s="32">
        <v>4</v>
      </c>
      <c r="K50" s="32">
        <v>261</v>
      </c>
      <c r="L50" s="32">
        <v>1043</v>
      </c>
      <c r="M50" s="32">
        <v>352</v>
      </c>
      <c r="N50" s="32">
        <v>1395</v>
      </c>
      <c r="O50" s="34">
        <v>1658</v>
      </c>
      <c r="P50" s="30">
        <v>5.3072277765999996</v>
      </c>
      <c r="Q50" s="30">
        <v>5.2</v>
      </c>
      <c r="R50" s="30">
        <v>10.507227776599999</v>
      </c>
      <c r="S50" s="30">
        <v>147.81408868099948</v>
      </c>
      <c r="T50" s="30">
        <v>3.6338502764999996</v>
      </c>
      <c r="U50" s="30">
        <v>151.44793895749953</v>
      </c>
      <c r="V50" s="30">
        <v>703.02442371809707</v>
      </c>
      <c r="W50" s="30">
        <v>667.54861043689959</v>
      </c>
      <c r="X50" s="30">
        <v>1370.5730341549995</v>
      </c>
      <c r="Y50" s="35">
        <v>1532.5282008890924</v>
      </c>
    </row>
    <row r="51" spans="1:25" s="23" customFormat="1" ht="15.75" thickBot="1" x14ac:dyDescent="0.3">
      <c r="A51" s="87"/>
      <c r="B51" s="89"/>
      <c r="C51" s="36" t="s">
        <v>36</v>
      </c>
      <c r="D51" s="37"/>
      <c r="E51" s="37"/>
      <c r="F51" s="38">
        <v>17</v>
      </c>
      <c r="G51" s="38">
        <v>10</v>
      </c>
      <c r="H51" s="38">
        <v>27</v>
      </c>
      <c r="I51" s="38">
        <v>429</v>
      </c>
      <c r="J51" s="38">
        <v>84</v>
      </c>
      <c r="K51" s="38">
        <v>513</v>
      </c>
      <c r="L51" s="38">
        <v>2756</v>
      </c>
      <c r="M51" s="38">
        <v>982</v>
      </c>
      <c r="N51" s="38">
        <v>3738</v>
      </c>
      <c r="O51" s="39">
        <v>4278</v>
      </c>
      <c r="P51" s="40">
        <v>71.199686980799981</v>
      </c>
      <c r="Q51" s="40">
        <v>71.137523559400009</v>
      </c>
      <c r="R51" s="40">
        <v>142.33721054019995</v>
      </c>
      <c r="S51" s="40">
        <v>248.60130581110076</v>
      </c>
      <c r="T51" s="40">
        <v>70.543180226499928</v>
      </c>
      <c r="U51" s="40">
        <v>319.14448603760025</v>
      </c>
      <c r="V51" s="40">
        <v>1941.3381854897275</v>
      </c>
      <c r="W51" s="40">
        <v>1913.8504636513562</v>
      </c>
      <c r="X51" s="40">
        <v>3855.1886491410528</v>
      </c>
      <c r="Y51" s="41">
        <v>4316.6703457188441</v>
      </c>
    </row>
    <row r="52" spans="1:25" x14ac:dyDescent="0.25">
      <c r="A52" s="87"/>
      <c r="B52" s="90" t="s">
        <v>101</v>
      </c>
      <c r="C52" s="90" t="s">
        <v>102</v>
      </c>
      <c r="D52" s="10" t="s">
        <v>103</v>
      </c>
      <c r="E52" s="10" t="s">
        <v>104</v>
      </c>
      <c r="F52" s="25">
        <v>1</v>
      </c>
      <c r="G52" s="25"/>
      <c r="H52" s="25">
        <v>1</v>
      </c>
      <c r="I52" s="25">
        <v>12</v>
      </c>
      <c r="J52" s="25"/>
      <c r="K52" s="25">
        <v>12</v>
      </c>
      <c r="L52" s="25">
        <v>53</v>
      </c>
      <c r="M52" s="25">
        <v>11</v>
      </c>
      <c r="N52" s="25">
        <v>64</v>
      </c>
      <c r="O52" s="26">
        <v>77</v>
      </c>
      <c r="P52" s="14">
        <v>2.0412414525</v>
      </c>
      <c r="Q52" s="14"/>
      <c r="R52" s="14">
        <v>2.0412414525</v>
      </c>
      <c r="S52" s="14">
        <v>7.1966262074999943</v>
      </c>
      <c r="T52" s="14"/>
      <c r="U52" s="14">
        <v>7.1966262074999943</v>
      </c>
      <c r="V52" s="14">
        <v>40.436363396499992</v>
      </c>
      <c r="W52" s="14">
        <v>15.982037574300003</v>
      </c>
      <c r="X52" s="14">
        <v>56.418400970799972</v>
      </c>
      <c r="Y52" s="15">
        <v>65.656268630799971</v>
      </c>
    </row>
    <row r="53" spans="1:25" x14ac:dyDescent="0.25">
      <c r="A53" s="87"/>
      <c r="B53" s="91"/>
      <c r="C53" s="91"/>
      <c r="D53" s="10" t="s">
        <v>105</v>
      </c>
      <c r="E53" s="10" t="s">
        <v>106</v>
      </c>
      <c r="F53" s="24"/>
      <c r="G53" s="24"/>
      <c r="H53" s="24"/>
      <c r="I53" s="25">
        <v>1</v>
      </c>
      <c r="J53" s="25"/>
      <c r="K53" s="25">
        <v>1</v>
      </c>
      <c r="L53" s="25">
        <v>245</v>
      </c>
      <c r="M53" s="25">
        <v>120</v>
      </c>
      <c r="N53" s="25">
        <v>365</v>
      </c>
      <c r="O53" s="28">
        <v>366</v>
      </c>
      <c r="P53" s="13"/>
      <c r="Q53" s="13"/>
      <c r="R53" s="13"/>
      <c r="S53" s="14">
        <v>0.64346717090000005</v>
      </c>
      <c r="T53" s="14"/>
      <c r="U53" s="14">
        <v>0.64346717090000005</v>
      </c>
      <c r="V53" s="14">
        <v>158.46403249119132</v>
      </c>
      <c r="W53" s="14">
        <v>229.24178065869992</v>
      </c>
      <c r="X53" s="14">
        <v>387.70581314989141</v>
      </c>
      <c r="Y53" s="15">
        <v>388.34928032079142</v>
      </c>
    </row>
    <row r="54" spans="1:25" x14ac:dyDescent="0.25">
      <c r="A54" s="87"/>
      <c r="B54" s="91"/>
      <c r="C54" s="91"/>
      <c r="D54" s="10" t="s">
        <v>107</v>
      </c>
      <c r="E54" s="10" t="s">
        <v>108</v>
      </c>
      <c r="I54">
        <v>1</v>
      </c>
      <c r="K54">
        <v>1</v>
      </c>
      <c r="L54">
        <v>12</v>
      </c>
      <c r="M54">
        <v>5</v>
      </c>
      <c r="N54">
        <v>17</v>
      </c>
      <c r="O54" s="42">
        <v>18</v>
      </c>
      <c r="P54" s="13"/>
      <c r="Q54" s="13"/>
      <c r="R54" s="13"/>
      <c r="S54" s="13">
        <v>0.23</v>
      </c>
      <c r="T54" s="13"/>
      <c r="U54" s="13">
        <v>0.23</v>
      </c>
      <c r="V54" s="13">
        <v>6.84</v>
      </c>
      <c r="W54" s="13">
        <v>10.66</v>
      </c>
      <c r="X54" s="13">
        <f>SUM(V54:W54)</f>
        <v>17.5</v>
      </c>
      <c r="Y54" s="43">
        <v>17.73</v>
      </c>
    </row>
    <row r="55" spans="1:25" ht="15.75" thickBot="1" x14ac:dyDescent="0.3">
      <c r="A55" s="87"/>
      <c r="B55" s="91"/>
      <c r="C55" s="91"/>
      <c r="D55" s="10" t="s">
        <v>109</v>
      </c>
      <c r="E55" s="10" t="s">
        <v>110</v>
      </c>
      <c r="I55">
        <v>19</v>
      </c>
      <c r="J55">
        <v>1</v>
      </c>
      <c r="K55">
        <v>20</v>
      </c>
      <c r="L55">
        <v>119</v>
      </c>
      <c r="M55">
        <v>40</v>
      </c>
      <c r="N55">
        <v>159</v>
      </c>
      <c r="O55" s="44">
        <v>179</v>
      </c>
      <c r="P55" s="45"/>
      <c r="Q55" s="45"/>
      <c r="R55" s="45"/>
      <c r="S55" s="45"/>
      <c r="T55" s="45"/>
      <c r="U55" s="45"/>
      <c r="V55" s="45"/>
      <c r="W55" s="45"/>
      <c r="X55" s="45"/>
      <c r="Y55" s="46" t="s">
        <v>111</v>
      </c>
    </row>
    <row r="56" spans="1:25" ht="15.75" thickBot="1" x14ac:dyDescent="0.3">
      <c r="A56" s="87"/>
      <c r="B56" s="91"/>
      <c r="C56" s="92"/>
      <c r="D56" s="98" t="s">
        <v>36</v>
      </c>
      <c r="E56" s="98"/>
      <c r="F56" s="47">
        <v>1</v>
      </c>
      <c r="G56" s="47"/>
      <c r="H56" s="47">
        <v>1</v>
      </c>
      <c r="I56" s="48">
        <v>33</v>
      </c>
      <c r="J56" s="48">
        <v>1</v>
      </c>
      <c r="K56" s="48">
        <v>34</v>
      </c>
      <c r="L56" s="48">
        <v>428</v>
      </c>
      <c r="M56" s="48">
        <f>SUM(M52:M55)</f>
        <v>176</v>
      </c>
      <c r="N56" s="48">
        <f>SUM(N52:N55)</f>
        <v>605</v>
      </c>
      <c r="O56" s="49">
        <v>639</v>
      </c>
      <c r="P56" s="50">
        <f>SUM(P52:P55)</f>
        <v>2.0412414525</v>
      </c>
      <c r="Q56" s="50"/>
      <c r="R56" s="50">
        <f>SUM(R52:R55)</f>
        <v>2.0412414525</v>
      </c>
      <c r="S56" s="51">
        <f>SUM(S52:S55)</f>
        <v>8.070093378399994</v>
      </c>
      <c r="T56" s="51"/>
      <c r="U56" s="51">
        <f>SUM(U52:U55)</f>
        <v>8.070093378399994</v>
      </c>
      <c r="V56" s="51">
        <f>SUM(V52:V55)</f>
        <v>205.74039588769131</v>
      </c>
      <c r="W56" s="51">
        <f>SUM(W52:W55)</f>
        <v>255.88381823299991</v>
      </c>
      <c r="X56" s="51">
        <f>SUM(X52:X55)</f>
        <v>461.62421412069136</v>
      </c>
      <c r="Y56" s="52">
        <f>SUM(Y52:Y55)</f>
        <v>471.7355489515914</v>
      </c>
    </row>
    <row r="57" spans="1:25" s="23" customFormat="1" x14ac:dyDescent="0.25">
      <c r="A57" s="87"/>
      <c r="B57" s="99" t="s">
        <v>36</v>
      </c>
      <c r="C57" s="100"/>
      <c r="D57" s="100"/>
      <c r="E57" s="100"/>
      <c r="F57" s="38">
        <v>18</v>
      </c>
      <c r="G57" s="38">
        <v>10</v>
      </c>
      <c r="H57" s="38">
        <v>28</v>
      </c>
      <c r="I57" s="38">
        <v>455</v>
      </c>
      <c r="J57" s="38">
        <v>85</v>
      </c>
      <c r="K57" s="38">
        <f>SUM(I57:J57)</f>
        <v>540</v>
      </c>
      <c r="L57" s="38">
        <v>3081</v>
      </c>
      <c r="M57" s="38">
        <v>1108</v>
      </c>
      <c r="N57" s="38">
        <f>SUM(L57:M57)</f>
        <v>4189</v>
      </c>
      <c r="O57" s="53">
        <f>H57+K57+N57</f>
        <v>4757</v>
      </c>
      <c r="P57" s="54">
        <v>73.240928433299985</v>
      </c>
      <c r="Q57" s="54">
        <v>71.137523559400009</v>
      </c>
      <c r="R57" s="54">
        <v>144.37845199269995</v>
      </c>
      <c r="S57" s="54">
        <v>256.67139918950068</v>
      </c>
      <c r="T57" s="54">
        <v>70.543180226499928</v>
      </c>
      <c r="U57" s="54">
        <v>327.21457941600039</v>
      </c>
      <c r="V57" s="54">
        <v>2147.0785813774255</v>
      </c>
      <c r="W57" s="54">
        <v>2169.7342818843608</v>
      </c>
      <c r="X57" s="54">
        <v>4316.8128632617372</v>
      </c>
      <c r="Y57" s="55">
        <v>4788.4058946704399</v>
      </c>
    </row>
    <row r="58" spans="1:25" x14ac:dyDescent="0.25">
      <c r="A58" s="90" t="s">
        <v>112</v>
      </c>
      <c r="B58" s="90" t="s">
        <v>101</v>
      </c>
      <c r="C58" s="90" t="s">
        <v>113</v>
      </c>
      <c r="D58" s="10" t="s">
        <v>114</v>
      </c>
      <c r="E58" s="10" t="s">
        <v>115</v>
      </c>
      <c r="J58" s="16">
        <v>1</v>
      </c>
      <c r="K58" s="16">
        <v>1</v>
      </c>
      <c r="L58" s="16">
        <v>550</v>
      </c>
      <c r="M58" s="16">
        <v>245</v>
      </c>
      <c r="N58" s="16">
        <v>795</v>
      </c>
      <c r="O58" s="17">
        <v>796</v>
      </c>
      <c r="P58" s="13"/>
      <c r="Q58" s="13"/>
      <c r="R58" s="13"/>
      <c r="S58" s="13"/>
      <c r="T58" s="14">
        <v>0.58137767419999997</v>
      </c>
      <c r="U58" s="14">
        <v>0.58137767419999997</v>
      </c>
      <c r="V58" s="14">
        <v>281.53797555548186</v>
      </c>
      <c r="W58" s="14">
        <v>357.35515587800086</v>
      </c>
      <c r="X58" s="14">
        <v>638.89313143348318</v>
      </c>
      <c r="Y58" s="15">
        <v>639.47450910768316</v>
      </c>
    </row>
    <row r="59" spans="1:25" x14ac:dyDescent="0.25">
      <c r="A59" s="91"/>
      <c r="B59" s="91"/>
      <c r="C59" s="91"/>
      <c r="D59" s="10" t="s">
        <v>116</v>
      </c>
      <c r="E59" s="10" t="s">
        <v>117</v>
      </c>
      <c r="I59" s="16">
        <v>3</v>
      </c>
      <c r="K59" s="16">
        <v>3</v>
      </c>
      <c r="L59" s="16">
        <v>63</v>
      </c>
      <c r="M59" s="16">
        <v>53</v>
      </c>
      <c r="N59" s="16">
        <v>116</v>
      </c>
      <c r="O59" s="17">
        <v>119</v>
      </c>
      <c r="P59" s="13"/>
      <c r="Q59" s="13"/>
      <c r="R59" s="13"/>
      <c r="S59" s="14">
        <v>0.99728100370000006</v>
      </c>
      <c r="T59" s="13"/>
      <c r="U59" s="14">
        <v>0.99728100370000006</v>
      </c>
      <c r="V59" s="14">
        <v>35.656749702200003</v>
      </c>
      <c r="W59" s="14">
        <v>86.21448237570003</v>
      </c>
      <c r="X59" s="14">
        <v>121.87123207790002</v>
      </c>
      <c r="Y59" s="15">
        <v>122.86851308160001</v>
      </c>
    </row>
    <row r="60" spans="1:25" x14ac:dyDescent="0.25">
      <c r="A60" s="91"/>
      <c r="B60" s="91"/>
      <c r="C60" s="91"/>
      <c r="D60" s="10" t="s">
        <v>118</v>
      </c>
      <c r="E60" s="10" t="s">
        <v>119</v>
      </c>
      <c r="F60" s="16">
        <v>1</v>
      </c>
      <c r="G60" s="16"/>
      <c r="H60" s="16">
        <v>1</v>
      </c>
      <c r="J60" s="16">
        <v>3</v>
      </c>
      <c r="K60" s="16">
        <v>3</v>
      </c>
      <c r="L60" s="16">
        <v>45</v>
      </c>
      <c r="M60" s="16">
        <v>15</v>
      </c>
      <c r="N60" s="16">
        <v>60</v>
      </c>
      <c r="O60" s="17">
        <v>64</v>
      </c>
      <c r="P60" s="14">
        <v>4.3301270189999999</v>
      </c>
      <c r="Q60" s="14"/>
      <c r="R60" s="14">
        <v>4.3301270189999999</v>
      </c>
      <c r="S60" s="13"/>
      <c r="T60" s="14">
        <v>2.5011106999999999</v>
      </c>
      <c r="U60" s="14">
        <v>2.5011106999999999</v>
      </c>
      <c r="V60" s="14">
        <v>27.405079918299997</v>
      </c>
      <c r="W60" s="14">
        <v>25.562612095900004</v>
      </c>
      <c r="X60" s="14">
        <v>52.967692014199976</v>
      </c>
      <c r="Y60" s="15">
        <v>59.798929733199977</v>
      </c>
    </row>
    <row r="61" spans="1:25" x14ac:dyDescent="0.25">
      <c r="A61" s="91"/>
      <c r="B61" s="91"/>
      <c r="C61" s="91"/>
      <c r="D61" s="10" t="s">
        <v>120</v>
      </c>
      <c r="E61" s="10" t="s">
        <v>121</v>
      </c>
      <c r="L61" s="16">
        <v>15</v>
      </c>
      <c r="M61" s="16">
        <v>5</v>
      </c>
      <c r="N61" s="16">
        <v>20</v>
      </c>
      <c r="O61" s="17">
        <v>20</v>
      </c>
      <c r="P61" s="13"/>
      <c r="Q61" s="13"/>
      <c r="R61" s="13"/>
      <c r="S61" s="13"/>
      <c r="T61" s="13"/>
      <c r="U61" s="13"/>
      <c r="V61" s="14">
        <v>9.7030783566910266</v>
      </c>
      <c r="W61" s="14">
        <v>9.6789293033000003</v>
      </c>
      <c r="X61" s="14">
        <v>19.382007659991022</v>
      </c>
      <c r="Y61" s="15">
        <v>19.382007659991022</v>
      </c>
    </row>
    <row r="62" spans="1:25" x14ac:dyDescent="0.25">
      <c r="A62" s="91"/>
      <c r="B62" s="91"/>
      <c r="C62" s="91"/>
      <c r="D62" s="10" t="s">
        <v>122</v>
      </c>
      <c r="E62" s="10" t="s">
        <v>123</v>
      </c>
      <c r="L62" s="16">
        <v>53</v>
      </c>
      <c r="M62" s="16">
        <v>17</v>
      </c>
      <c r="N62" s="16">
        <v>70</v>
      </c>
      <c r="O62" s="17">
        <v>70</v>
      </c>
      <c r="P62" s="13"/>
      <c r="Q62" s="13"/>
      <c r="R62" s="13"/>
      <c r="S62" s="13"/>
      <c r="T62" s="13"/>
      <c r="U62" s="13"/>
      <c r="V62" s="14">
        <v>31.797971756599988</v>
      </c>
      <c r="W62" s="14">
        <v>33.614484818799994</v>
      </c>
      <c r="X62" s="14">
        <v>65.412456575399929</v>
      </c>
      <c r="Y62" s="15">
        <v>65.412456575399929</v>
      </c>
    </row>
    <row r="63" spans="1:25" x14ac:dyDescent="0.25">
      <c r="A63" s="91"/>
      <c r="B63" s="91"/>
      <c r="C63" s="91"/>
      <c r="D63" s="10" t="s">
        <v>124</v>
      </c>
      <c r="E63" s="10" t="s">
        <v>125</v>
      </c>
      <c r="I63" s="16">
        <v>1</v>
      </c>
      <c r="K63" s="16">
        <v>1</v>
      </c>
      <c r="L63" s="16">
        <v>104</v>
      </c>
      <c r="M63" s="16">
        <v>44</v>
      </c>
      <c r="N63" s="16">
        <v>148</v>
      </c>
      <c r="O63" s="17">
        <v>149</v>
      </c>
      <c r="P63" s="13"/>
      <c r="Q63" s="13"/>
      <c r="R63" s="13"/>
      <c r="S63" s="14">
        <v>0.49497474679999998</v>
      </c>
      <c r="T63" s="13"/>
      <c r="U63" s="14">
        <v>0.49497474679999998</v>
      </c>
      <c r="V63" s="14">
        <v>55.715411830599969</v>
      </c>
      <c r="W63" s="14">
        <v>67.420848770199981</v>
      </c>
      <c r="X63" s="14">
        <v>123.13626060080004</v>
      </c>
      <c r="Y63" s="15">
        <v>123.63123534760004</v>
      </c>
    </row>
    <row r="64" spans="1:25" x14ac:dyDescent="0.25">
      <c r="A64" s="91"/>
      <c r="B64" s="91"/>
      <c r="C64" s="91"/>
      <c r="D64" s="10" t="s">
        <v>126</v>
      </c>
      <c r="E64" s="10" t="s">
        <v>127</v>
      </c>
      <c r="L64" s="16">
        <v>5</v>
      </c>
      <c r="M64" s="16">
        <v>2</v>
      </c>
      <c r="N64" s="16">
        <v>7</v>
      </c>
      <c r="O64" s="17">
        <v>7</v>
      </c>
      <c r="P64" s="13"/>
      <c r="Q64" s="13"/>
      <c r="R64" s="13"/>
      <c r="S64" s="13"/>
      <c r="T64" s="13"/>
      <c r="U64" s="13"/>
      <c r="V64" s="14">
        <v>3.0836009028999998</v>
      </c>
      <c r="W64" s="14">
        <v>2.7543716660999999</v>
      </c>
      <c r="X64" s="14">
        <v>5.8379725690000015</v>
      </c>
      <c r="Y64" s="15">
        <v>5.8379725690000015</v>
      </c>
    </row>
    <row r="65" spans="1:25" x14ac:dyDescent="0.25">
      <c r="A65" s="91"/>
      <c r="B65" s="91"/>
      <c r="C65" s="91"/>
      <c r="D65" s="10" t="s">
        <v>128</v>
      </c>
      <c r="E65" s="10" t="s">
        <v>129</v>
      </c>
      <c r="I65" s="16">
        <v>2</v>
      </c>
      <c r="K65" s="16">
        <v>2</v>
      </c>
      <c r="L65" s="16">
        <v>49</v>
      </c>
      <c r="M65" s="16">
        <v>20</v>
      </c>
      <c r="N65" s="16">
        <v>69</v>
      </c>
      <c r="O65" s="17">
        <v>71</v>
      </c>
      <c r="P65" s="13"/>
      <c r="Q65" s="13"/>
      <c r="R65" s="13"/>
      <c r="S65" s="14">
        <v>1.2253887450000001</v>
      </c>
      <c r="T65" s="13"/>
      <c r="U65" s="14">
        <v>1.2253887450000001</v>
      </c>
      <c r="V65" s="14">
        <v>31.757467810399984</v>
      </c>
      <c r="W65" s="14">
        <v>27.669688913099996</v>
      </c>
      <c r="X65" s="14">
        <v>59.427156723499976</v>
      </c>
      <c r="Y65" s="15">
        <v>60.65254546849998</v>
      </c>
    </row>
    <row r="66" spans="1:25" ht="15.75" thickBot="1" x14ac:dyDescent="0.3">
      <c r="A66" s="91"/>
      <c r="B66" s="91"/>
      <c r="C66" s="91"/>
      <c r="D66" s="10" t="s">
        <v>130</v>
      </c>
      <c r="E66" s="10" t="s">
        <v>131</v>
      </c>
      <c r="I66" s="16">
        <v>1</v>
      </c>
      <c r="J66" s="16">
        <v>1</v>
      </c>
      <c r="K66" s="16">
        <v>2</v>
      </c>
      <c r="L66" s="16">
        <v>39</v>
      </c>
      <c r="M66" s="16">
        <v>15</v>
      </c>
      <c r="N66" s="16">
        <v>54</v>
      </c>
      <c r="O66" s="18">
        <v>56</v>
      </c>
      <c r="P66" s="13"/>
      <c r="Q66" s="13"/>
      <c r="R66" s="13"/>
      <c r="S66" s="14">
        <v>0.7</v>
      </c>
      <c r="T66" s="14">
        <v>0.49135381490000002</v>
      </c>
      <c r="U66" s="14">
        <v>1.1913538149</v>
      </c>
      <c r="V66" s="14">
        <v>28.521074398199978</v>
      </c>
      <c r="W66" s="14">
        <v>29.745586723099997</v>
      </c>
      <c r="X66" s="14">
        <v>58.26666112129999</v>
      </c>
      <c r="Y66" s="19">
        <v>59.458014936199987</v>
      </c>
    </row>
    <row r="67" spans="1:25" s="23" customFormat="1" ht="15.75" thickBot="1" x14ac:dyDescent="0.3">
      <c r="A67" s="91"/>
      <c r="B67" s="91"/>
      <c r="C67" s="91"/>
      <c r="D67" s="98" t="s">
        <v>36</v>
      </c>
      <c r="E67" s="98"/>
      <c r="F67" s="56">
        <v>1</v>
      </c>
      <c r="G67" s="56"/>
      <c r="H67" s="56">
        <v>1</v>
      </c>
      <c r="I67" s="56">
        <v>7</v>
      </c>
      <c r="J67" s="56">
        <v>5</v>
      </c>
      <c r="K67" s="56">
        <v>12</v>
      </c>
      <c r="L67" s="56">
        <v>896</v>
      </c>
      <c r="M67" s="56">
        <v>410</v>
      </c>
      <c r="N67" s="56">
        <v>1306</v>
      </c>
      <c r="O67" s="57">
        <v>1319</v>
      </c>
      <c r="P67" s="58">
        <v>4.3301270189999999</v>
      </c>
      <c r="Q67" s="58"/>
      <c r="R67" s="58">
        <v>4.3301270189999999</v>
      </c>
      <c r="S67" s="58">
        <v>3.4176444954999998</v>
      </c>
      <c r="T67" s="58">
        <v>3.5738421890999996</v>
      </c>
      <c r="U67" s="58">
        <v>6.9914866845999999</v>
      </c>
      <c r="V67" s="58">
        <v>505.17841023137419</v>
      </c>
      <c r="W67" s="58">
        <v>640.01616054420003</v>
      </c>
      <c r="X67" s="58">
        <v>1145.1945707755749</v>
      </c>
      <c r="Y67" s="59">
        <v>1156.5161844791746</v>
      </c>
    </row>
    <row r="68" spans="1:25" s="23" customFormat="1" ht="15.75" thickBot="1" x14ac:dyDescent="0.3">
      <c r="A68" s="95" t="s">
        <v>132</v>
      </c>
      <c r="B68" s="96"/>
      <c r="C68" s="96"/>
      <c r="D68" s="97"/>
      <c r="E68" s="97"/>
      <c r="F68" s="60">
        <v>19</v>
      </c>
      <c r="G68" s="60">
        <v>10</v>
      </c>
      <c r="H68" s="60">
        <v>29</v>
      </c>
      <c r="I68" s="60">
        <v>461</v>
      </c>
      <c r="J68" s="60">
        <v>88</v>
      </c>
      <c r="K68" s="60">
        <v>549</v>
      </c>
      <c r="L68" s="60">
        <v>3854</v>
      </c>
      <c r="M68" s="60">
        <v>1463</v>
      </c>
      <c r="N68" s="60">
        <v>5317</v>
      </c>
      <c r="O68" s="61">
        <v>5896</v>
      </c>
      <c r="P68" s="62">
        <v>77.571055452299987</v>
      </c>
      <c r="Q68" s="62">
        <v>71.137523559400009</v>
      </c>
      <c r="R68" s="62">
        <v>148.70857901169998</v>
      </c>
      <c r="S68" s="62">
        <v>260.08904368500072</v>
      </c>
      <c r="T68" s="62">
        <v>74.117022415599919</v>
      </c>
      <c r="U68" s="62">
        <v>334.20606610060025</v>
      </c>
      <c r="V68" s="62">
        <v>2652.2569916087691</v>
      </c>
      <c r="W68" s="62">
        <v>2809.750442428558</v>
      </c>
      <c r="X68" s="62">
        <v>5462.0074340373321</v>
      </c>
      <c r="Y68" s="63">
        <v>5944.9220791496555</v>
      </c>
    </row>
  </sheetData>
  <mergeCells count="30">
    <mergeCell ref="A68:E68"/>
    <mergeCell ref="D50:E50"/>
    <mergeCell ref="B52:B56"/>
    <mergeCell ref="C52:C56"/>
    <mergeCell ref="D56:E56"/>
    <mergeCell ref="B57:E57"/>
    <mergeCell ref="A58:A67"/>
    <mergeCell ref="B58:B67"/>
    <mergeCell ref="C58:C67"/>
    <mergeCell ref="D67:E67"/>
    <mergeCell ref="A5:A57"/>
    <mergeCell ref="B5:B51"/>
    <mergeCell ref="C5:C14"/>
    <mergeCell ref="D14:E14"/>
    <mergeCell ref="C15:C20"/>
    <mergeCell ref="D20:E20"/>
    <mergeCell ref="C21:C38"/>
    <mergeCell ref="D38:E38"/>
    <mergeCell ref="C39:C50"/>
    <mergeCell ref="F1:Y1"/>
    <mergeCell ref="F2:N2"/>
    <mergeCell ref="P2:X2"/>
    <mergeCell ref="F3:H3"/>
    <mergeCell ref="I3:K3"/>
    <mergeCell ref="L3:N3"/>
    <mergeCell ref="O3:O4"/>
    <mergeCell ref="P3:R3"/>
    <mergeCell ref="S3:U3"/>
    <mergeCell ref="V3:X3"/>
    <mergeCell ref="Y3: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00E18-4DFE-4EB1-ACF8-CFAEB820C438}">
  <dimension ref="A1:Y68"/>
  <sheetViews>
    <sheetView topLeftCell="A48" workbookViewId="0">
      <selection activeCell="AA48" sqref="AA48"/>
    </sheetView>
  </sheetViews>
  <sheetFormatPr baseColWidth="10" defaultRowHeight="15" x14ac:dyDescent="0.25"/>
  <cols>
    <col min="1" max="1" width="18.7109375" customWidth="1"/>
    <col min="2" max="2" width="10.5703125" bestFit="1" customWidth="1"/>
    <col min="3" max="3" width="22.140625" customWidth="1"/>
    <col min="4" max="4" width="43" customWidth="1"/>
    <col min="5" max="5" width="17.28515625" bestFit="1" customWidth="1"/>
    <col min="6" max="7" width="5.85546875" bestFit="1" customWidth="1"/>
    <col min="8" max="8" width="4.85546875" bestFit="1" customWidth="1"/>
    <col min="9" max="10" width="5.85546875" bestFit="1" customWidth="1"/>
    <col min="11" max="11" width="4.85546875" bestFit="1" customWidth="1"/>
    <col min="12" max="13" width="5.85546875" bestFit="1" customWidth="1"/>
    <col min="14" max="15" width="5.42578125" bestFit="1" customWidth="1"/>
    <col min="16" max="17" width="5.85546875" bestFit="1" customWidth="1"/>
    <col min="18" max="18" width="5.5703125" bestFit="1" customWidth="1"/>
    <col min="19" max="20" width="5.85546875" bestFit="1" customWidth="1"/>
    <col min="21" max="21" width="6.5703125" bestFit="1" customWidth="1"/>
    <col min="22" max="24" width="7.5703125" bestFit="1" customWidth="1"/>
    <col min="25" max="25" width="12.140625" bestFit="1" customWidth="1"/>
  </cols>
  <sheetData>
    <row r="1" spans="1:25" ht="21.75" thickBot="1" x14ac:dyDescent="0.4">
      <c r="A1" s="1" t="s">
        <v>133</v>
      </c>
      <c r="B1" s="2"/>
      <c r="C1" s="2"/>
      <c r="D1" s="2"/>
      <c r="E1" s="2"/>
      <c r="F1" s="78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5.75" thickBot="1" x14ac:dyDescent="0.3">
      <c r="A2" s="3"/>
      <c r="B2" s="3"/>
      <c r="C2" s="3"/>
      <c r="D2" s="3"/>
      <c r="E2" s="3"/>
      <c r="F2" s="80" t="s">
        <v>2</v>
      </c>
      <c r="G2" s="81"/>
      <c r="H2" s="81"/>
      <c r="I2" s="81"/>
      <c r="J2" s="81"/>
      <c r="K2" s="81"/>
      <c r="L2" s="81"/>
      <c r="M2" s="81"/>
      <c r="N2" s="81"/>
      <c r="O2" s="4"/>
      <c r="P2" s="80" t="s">
        <v>3</v>
      </c>
      <c r="Q2" s="81"/>
      <c r="R2" s="81"/>
      <c r="S2" s="81"/>
      <c r="T2" s="81"/>
      <c r="U2" s="81"/>
      <c r="V2" s="81"/>
      <c r="W2" s="81"/>
      <c r="X2" s="81"/>
      <c r="Y2" s="5"/>
    </row>
    <row r="3" spans="1:25" x14ac:dyDescent="0.25">
      <c r="A3" s="6"/>
      <c r="B3" s="6"/>
      <c r="C3" s="6"/>
      <c r="D3" s="6"/>
      <c r="E3" s="6"/>
      <c r="F3" s="82" t="s">
        <v>4</v>
      </c>
      <c r="G3" s="83"/>
      <c r="H3" s="83"/>
      <c r="I3" s="82" t="s">
        <v>5</v>
      </c>
      <c r="J3" s="83"/>
      <c r="K3" s="83"/>
      <c r="L3" s="82" t="s">
        <v>6</v>
      </c>
      <c r="M3" s="83"/>
      <c r="N3" s="83"/>
      <c r="O3" s="84" t="s">
        <v>7</v>
      </c>
      <c r="P3" s="82" t="s">
        <v>4</v>
      </c>
      <c r="Q3" s="83"/>
      <c r="R3" s="83"/>
      <c r="S3" s="82" t="s">
        <v>5</v>
      </c>
      <c r="T3" s="83"/>
      <c r="U3" s="83"/>
      <c r="V3" s="82" t="s">
        <v>6</v>
      </c>
      <c r="W3" s="83"/>
      <c r="X3" s="83"/>
      <c r="Y3" s="84" t="s">
        <v>7</v>
      </c>
    </row>
    <row r="4" spans="1:25" x14ac:dyDescent="0.25">
      <c r="A4" s="7" t="s">
        <v>8</v>
      </c>
      <c r="B4" s="7" t="s">
        <v>9</v>
      </c>
      <c r="C4" s="8" t="s">
        <v>10</v>
      </c>
      <c r="D4" s="7" t="s">
        <v>11</v>
      </c>
      <c r="E4" s="7" t="s">
        <v>12</v>
      </c>
      <c r="F4" s="9" t="s">
        <v>13</v>
      </c>
      <c r="G4" s="9" t="s">
        <v>14</v>
      </c>
      <c r="H4" s="9" t="s">
        <v>7</v>
      </c>
      <c r="I4" s="9" t="s">
        <v>13</v>
      </c>
      <c r="J4" s="9" t="s">
        <v>14</v>
      </c>
      <c r="K4" s="9" t="s">
        <v>7</v>
      </c>
      <c r="L4" s="9" t="s">
        <v>13</v>
      </c>
      <c r="M4" s="9" t="s">
        <v>14</v>
      </c>
      <c r="N4" s="9" t="s">
        <v>7</v>
      </c>
      <c r="O4" s="85"/>
      <c r="P4" s="9" t="s">
        <v>13</v>
      </c>
      <c r="Q4" s="9" t="s">
        <v>14</v>
      </c>
      <c r="R4" s="9" t="s">
        <v>7</v>
      </c>
      <c r="S4" s="9" t="s">
        <v>13</v>
      </c>
      <c r="T4" s="9" t="s">
        <v>14</v>
      </c>
      <c r="U4" s="9" t="s">
        <v>7</v>
      </c>
      <c r="V4" s="9" t="s">
        <v>13</v>
      </c>
      <c r="W4" s="9" t="s">
        <v>14</v>
      </c>
      <c r="X4" s="9" t="s">
        <v>7</v>
      </c>
      <c r="Y4" s="85"/>
    </row>
    <row r="5" spans="1:25" x14ac:dyDescent="0.25">
      <c r="A5" s="86" t="s">
        <v>15</v>
      </c>
      <c r="B5" s="88" t="s">
        <v>16</v>
      </c>
      <c r="C5" s="90" t="s">
        <v>17</v>
      </c>
      <c r="D5" s="10" t="s">
        <v>18</v>
      </c>
      <c r="E5" s="10" t="s">
        <v>19</v>
      </c>
      <c r="F5" s="24"/>
      <c r="G5" s="24"/>
      <c r="H5" s="24"/>
      <c r="I5" s="25">
        <v>1</v>
      </c>
      <c r="J5" s="24"/>
      <c r="K5" s="25">
        <v>1</v>
      </c>
      <c r="L5" s="25">
        <v>28</v>
      </c>
      <c r="M5" s="25">
        <v>14</v>
      </c>
      <c r="N5" s="25">
        <v>42</v>
      </c>
      <c r="O5" s="25">
        <v>43</v>
      </c>
      <c r="P5" s="13"/>
      <c r="Q5" s="13"/>
      <c r="R5" s="13"/>
      <c r="S5" s="14">
        <v>0.24320773009999999</v>
      </c>
      <c r="T5" s="13"/>
      <c r="U5" s="14">
        <v>0.24320773009999999</v>
      </c>
      <c r="V5" s="14">
        <v>13.508039502999997</v>
      </c>
      <c r="W5" s="14">
        <v>20.781978325000004</v>
      </c>
      <c r="X5" s="14">
        <v>34.290017828000003</v>
      </c>
      <c r="Y5" s="14">
        <v>34.533225558100007</v>
      </c>
    </row>
    <row r="6" spans="1:25" x14ac:dyDescent="0.25">
      <c r="A6" s="87"/>
      <c r="B6" s="89"/>
      <c r="C6" s="91"/>
      <c r="D6" s="10" t="s">
        <v>20</v>
      </c>
      <c r="E6" s="10" t="s">
        <v>21</v>
      </c>
      <c r="F6" s="24"/>
      <c r="G6" s="25">
        <v>1</v>
      </c>
      <c r="H6" s="25">
        <v>1</v>
      </c>
      <c r="I6" s="25">
        <v>2</v>
      </c>
      <c r="J6" s="25">
        <v>1</v>
      </c>
      <c r="K6" s="25">
        <v>3</v>
      </c>
      <c r="L6" s="25">
        <v>42</v>
      </c>
      <c r="M6" s="25">
        <v>27</v>
      </c>
      <c r="N6" s="25">
        <v>69</v>
      </c>
      <c r="O6" s="25">
        <v>73</v>
      </c>
      <c r="P6" s="13"/>
      <c r="Q6" s="14">
        <v>3.56717057</v>
      </c>
      <c r="R6" s="14">
        <v>3.56717057</v>
      </c>
      <c r="S6" s="14">
        <v>0.98621961889999998</v>
      </c>
      <c r="T6" s="14">
        <v>0.91923881559999998</v>
      </c>
      <c r="U6" s="14">
        <v>1.9054584344999999</v>
      </c>
      <c r="V6" s="14">
        <v>21.920975625800004</v>
      </c>
      <c r="W6" s="14">
        <v>37.610349392100005</v>
      </c>
      <c r="X6" s="14">
        <v>59.531325017900024</v>
      </c>
      <c r="Y6" s="14">
        <v>65.003954022400038</v>
      </c>
    </row>
    <row r="7" spans="1:25" x14ac:dyDescent="0.25">
      <c r="A7" s="87"/>
      <c r="B7" s="89"/>
      <c r="C7" s="91"/>
      <c r="D7" s="10" t="s">
        <v>22</v>
      </c>
      <c r="E7" s="10" t="s">
        <v>23</v>
      </c>
      <c r="F7" s="24"/>
      <c r="G7" s="24"/>
      <c r="H7" s="24"/>
      <c r="I7" s="24"/>
      <c r="J7" s="25">
        <v>1</v>
      </c>
      <c r="K7" s="25">
        <v>1</v>
      </c>
      <c r="L7" s="25">
        <v>41</v>
      </c>
      <c r="M7" s="25">
        <v>17</v>
      </c>
      <c r="N7" s="25">
        <v>58</v>
      </c>
      <c r="O7" s="25">
        <v>59</v>
      </c>
      <c r="P7" s="13"/>
      <c r="Q7" s="13"/>
      <c r="R7" s="13"/>
      <c r="S7" s="13"/>
      <c r="T7" s="14">
        <v>0.58137767419999997</v>
      </c>
      <c r="U7" s="14">
        <v>0.58137767419999997</v>
      </c>
      <c r="V7" s="14">
        <v>24.62458783939999</v>
      </c>
      <c r="W7" s="14">
        <v>34.68204549339999</v>
      </c>
      <c r="X7" s="14">
        <v>59.306633332799983</v>
      </c>
      <c r="Y7" s="14">
        <v>59.888011006999982</v>
      </c>
    </row>
    <row r="8" spans="1:25" x14ac:dyDescent="0.25">
      <c r="A8" s="87"/>
      <c r="B8" s="89"/>
      <c r="C8" s="91"/>
      <c r="D8" s="10" t="s">
        <v>24</v>
      </c>
      <c r="E8" s="10" t="s">
        <v>25</v>
      </c>
      <c r="F8" s="24"/>
      <c r="G8" s="24"/>
      <c r="H8" s="24"/>
      <c r="I8" s="25">
        <v>4</v>
      </c>
      <c r="J8" s="24"/>
      <c r="K8" s="25">
        <v>4</v>
      </c>
      <c r="L8" s="25">
        <v>54</v>
      </c>
      <c r="M8" s="25">
        <v>33</v>
      </c>
      <c r="N8" s="25">
        <v>87</v>
      </c>
      <c r="O8" s="25">
        <v>91</v>
      </c>
      <c r="P8" s="13"/>
      <c r="Q8" s="13"/>
      <c r="R8" s="13"/>
      <c r="S8" s="14">
        <v>1.5361106676</v>
      </c>
      <c r="T8" s="13"/>
      <c r="U8" s="14">
        <v>1.5361106676</v>
      </c>
      <c r="V8" s="14">
        <v>32.076422056999981</v>
      </c>
      <c r="W8" s="14">
        <v>43.9452117067</v>
      </c>
      <c r="X8" s="14">
        <v>76.021633763700024</v>
      </c>
      <c r="Y8" s="14">
        <v>77.557744431300009</v>
      </c>
    </row>
    <row r="9" spans="1:25" x14ac:dyDescent="0.25">
      <c r="A9" s="87"/>
      <c r="B9" s="89"/>
      <c r="C9" s="91"/>
      <c r="D9" s="10" t="s">
        <v>26</v>
      </c>
      <c r="E9" s="10" t="s">
        <v>27</v>
      </c>
      <c r="F9" s="24"/>
      <c r="G9" s="24"/>
      <c r="H9" s="24"/>
      <c r="I9" s="24"/>
      <c r="J9" s="24"/>
      <c r="K9" s="24"/>
      <c r="L9" s="25">
        <v>100</v>
      </c>
      <c r="M9" s="25">
        <v>69</v>
      </c>
      <c r="N9" s="25">
        <v>169</v>
      </c>
      <c r="O9" s="25">
        <v>169</v>
      </c>
      <c r="P9" s="13"/>
      <c r="Q9" s="13"/>
      <c r="R9" s="13"/>
      <c r="S9" s="13"/>
      <c r="T9" s="13"/>
      <c r="U9" s="13"/>
      <c r="V9" s="14">
        <v>48.978126467700029</v>
      </c>
      <c r="W9" s="14">
        <v>102.03581758680002</v>
      </c>
      <c r="X9" s="14">
        <v>151.0139440545</v>
      </c>
      <c r="Y9" s="14">
        <v>151.0139440545</v>
      </c>
    </row>
    <row r="10" spans="1:25" x14ac:dyDescent="0.25">
      <c r="A10" s="87"/>
      <c r="B10" s="89"/>
      <c r="C10" s="91"/>
      <c r="D10" s="10" t="s">
        <v>28</v>
      </c>
      <c r="E10" s="10" t="s">
        <v>29</v>
      </c>
      <c r="F10" s="24"/>
      <c r="G10" s="24"/>
      <c r="H10" s="24"/>
      <c r="I10" s="25">
        <v>4</v>
      </c>
      <c r="J10" s="24"/>
      <c r="K10" s="25">
        <v>4</v>
      </c>
      <c r="L10" s="25">
        <v>7</v>
      </c>
      <c r="M10" s="25">
        <v>4</v>
      </c>
      <c r="N10" s="25">
        <v>11</v>
      </c>
      <c r="O10" s="25">
        <v>15</v>
      </c>
      <c r="P10" s="13"/>
      <c r="Q10" s="13"/>
      <c r="R10" s="13"/>
      <c r="S10" s="14">
        <v>2.3693239127999997</v>
      </c>
      <c r="T10" s="13"/>
      <c r="U10" s="14">
        <v>2.3693239127999997</v>
      </c>
      <c r="V10" s="14">
        <v>5.6630879659000009</v>
      </c>
      <c r="W10" s="14">
        <v>7.6558393360999997</v>
      </c>
      <c r="X10" s="14">
        <v>13.318927302000001</v>
      </c>
      <c r="Y10" s="14">
        <v>15.688251214800001</v>
      </c>
    </row>
    <row r="11" spans="1:25" x14ac:dyDescent="0.25">
      <c r="A11" s="87"/>
      <c r="B11" s="89"/>
      <c r="C11" s="91"/>
      <c r="D11" s="10" t="s">
        <v>30</v>
      </c>
      <c r="E11" s="10" t="s">
        <v>31</v>
      </c>
      <c r="F11" s="24"/>
      <c r="G11" s="24"/>
      <c r="H11" s="24"/>
      <c r="I11" s="25">
        <v>13</v>
      </c>
      <c r="J11" s="25">
        <v>4</v>
      </c>
      <c r="K11" s="25">
        <v>17</v>
      </c>
      <c r="L11" s="25">
        <v>115</v>
      </c>
      <c r="M11" s="25">
        <v>73</v>
      </c>
      <c r="N11" s="25">
        <v>188</v>
      </c>
      <c r="O11" s="25">
        <v>205</v>
      </c>
      <c r="P11" s="13"/>
      <c r="Q11" s="13"/>
      <c r="R11" s="13"/>
      <c r="S11" s="14">
        <v>4.8288945908000001</v>
      </c>
      <c r="T11" s="14">
        <v>2.0169561279999999</v>
      </c>
      <c r="U11" s="14">
        <v>6.8458507188000004</v>
      </c>
      <c r="V11" s="14">
        <v>61.791816128399958</v>
      </c>
      <c r="W11" s="14">
        <v>104.11890900950004</v>
      </c>
      <c r="X11" s="14">
        <v>165.91072513789976</v>
      </c>
      <c r="Y11" s="14">
        <v>172.75657585669987</v>
      </c>
    </row>
    <row r="12" spans="1:25" x14ac:dyDescent="0.25">
      <c r="A12" s="87"/>
      <c r="B12" s="89"/>
      <c r="C12" s="91"/>
      <c r="D12" s="10" t="s">
        <v>32</v>
      </c>
      <c r="E12" s="10" t="s">
        <v>33</v>
      </c>
      <c r="F12" s="24"/>
      <c r="G12" s="24"/>
      <c r="H12" s="24"/>
      <c r="I12" s="25">
        <v>1</v>
      </c>
      <c r="J12" s="24"/>
      <c r="K12" s="25">
        <v>1</v>
      </c>
      <c r="L12" s="25">
        <v>83</v>
      </c>
      <c r="M12" s="25">
        <v>52</v>
      </c>
      <c r="N12" s="25">
        <v>135</v>
      </c>
      <c r="O12" s="25">
        <v>136</v>
      </c>
      <c r="P12" s="13"/>
      <c r="Q12" s="13"/>
      <c r="R12" s="13"/>
      <c r="S12" s="14">
        <v>0.4212481455</v>
      </c>
      <c r="T12" s="13"/>
      <c r="U12" s="14">
        <v>0.4212481455</v>
      </c>
      <c r="V12" s="14">
        <v>41.057161947499992</v>
      </c>
      <c r="W12" s="14">
        <v>81.846948569499958</v>
      </c>
      <c r="X12" s="14">
        <v>122.90411051700001</v>
      </c>
      <c r="Y12" s="14">
        <v>123.32535866250001</v>
      </c>
    </row>
    <row r="13" spans="1:25" ht="15.75" thickBot="1" x14ac:dyDescent="0.3">
      <c r="A13" s="87"/>
      <c r="B13" s="89"/>
      <c r="C13" s="91"/>
      <c r="D13" s="10" t="s">
        <v>34</v>
      </c>
      <c r="E13" s="10" t="s">
        <v>35</v>
      </c>
      <c r="F13" s="25">
        <v>1</v>
      </c>
      <c r="G13" s="25">
        <v>1</v>
      </c>
      <c r="H13" s="25">
        <v>2</v>
      </c>
      <c r="I13" s="24"/>
      <c r="J13" s="24"/>
      <c r="K13" s="24"/>
      <c r="L13" s="25">
        <v>24</v>
      </c>
      <c r="M13" s="25">
        <v>2</v>
      </c>
      <c r="N13" s="25">
        <v>26</v>
      </c>
      <c r="O13" s="25">
        <v>28</v>
      </c>
      <c r="P13" s="14">
        <v>5.3072277752000003</v>
      </c>
      <c r="Q13" s="14">
        <v>4.6510213931999997</v>
      </c>
      <c r="R13" s="14">
        <v>9.9582491684000001</v>
      </c>
      <c r="S13" s="13"/>
      <c r="T13" s="13"/>
      <c r="U13" s="13"/>
      <c r="V13" s="14">
        <v>16.024296013999997</v>
      </c>
      <c r="W13" s="14">
        <v>4.2317778914000002</v>
      </c>
      <c r="X13" s="14">
        <v>20.256073905399994</v>
      </c>
      <c r="Y13" s="14">
        <v>30.214323073799996</v>
      </c>
    </row>
    <row r="14" spans="1:25" ht="15.75" thickBot="1" x14ac:dyDescent="0.3">
      <c r="A14" s="87"/>
      <c r="B14" s="89"/>
      <c r="C14" s="92"/>
      <c r="D14" s="101" t="s">
        <v>7</v>
      </c>
      <c r="E14" s="101"/>
      <c r="F14" s="64">
        <v>1</v>
      </c>
      <c r="G14" s="64">
        <v>2</v>
      </c>
      <c r="H14" s="64">
        <v>3</v>
      </c>
      <c r="I14" s="64">
        <v>22</v>
      </c>
      <c r="J14" s="64">
        <v>6</v>
      </c>
      <c r="K14" s="64">
        <v>28</v>
      </c>
      <c r="L14" s="64">
        <v>461</v>
      </c>
      <c r="M14" s="64">
        <v>270</v>
      </c>
      <c r="N14" s="64">
        <v>731</v>
      </c>
      <c r="O14" s="65">
        <v>762</v>
      </c>
      <c r="P14" s="58">
        <v>5.3072277752000003</v>
      </c>
      <c r="Q14" s="58">
        <v>8.2181919631999989</v>
      </c>
      <c r="R14" s="58">
        <v>13.5254197384</v>
      </c>
      <c r="S14" s="58">
        <v>10.385004665700002</v>
      </c>
      <c r="T14" s="58">
        <v>3.5175726178</v>
      </c>
      <c r="U14" s="58">
        <v>13.902577283500007</v>
      </c>
      <c r="V14" s="58">
        <v>265.6445135487001</v>
      </c>
      <c r="W14" s="58">
        <v>436.90887731050077</v>
      </c>
      <c r="X14" s="58">
        <v>702.55339085920093</v>
      </c>
      <c r="Y14" s="59">
        <v>729.98138788110123</v>
      </c>
    </row>
    <row r="15" spans="1:25" x14ac:dyDescent="0.25">
      <c r="A15" s="87"/>
      <c r="B15" s="89"/>
      <c r="C15" s="94" t="s">
        <v>37</v>
      </c>
      <c r="D15" s="10" t="s">
        <v>38</v>
      </c>
      <c r="E15" s="10" t="s">
        <v>39</v>
      </c>
      <c r="F15" s="24"/>
      <c r="G15" s="24"/>
      <c r="H15" s="24"/>
      <c r="I15" s="25">
        <v>3</v>
      </c>
      <c r="J15" s="25"/>
      <c r="K15" s="25">
        <v>3</v>
      </c>
      <c r="L15" s="25">
        <v>86</v>
      </c>
      <c r="M15" s="25">
        <v>16</v>
      </c>
      <c r="N15" s="25">
        <v>102</v>
      </c>
      <c r="O15" s="25">
        <v>105</v>
      </c>
      <c r="P15" s="13"/>
      <c r="Q15" s="13"/>
      <c r="R15" s="13"/>
      <c r="S15" s="14">
        <v>1.7035720154999998</v>
      </c>
      <c r="T15" s="14"/>
      <c r="U15" s="14">
        <v>1.7035720154999998</v>
      </c>
      <c r="V15" s="14">
        <v>56.803392249100014</v>
      </c>
      <c r="W15" s="14">
        <v>30.732391028599992</v>
      </c>
      <c r="X15" s="14">
        <v>87.535783277700062</v>
      </c>
      <c r="Y15" s="14">
        <v>89.239355293200035</v>
      </c>
    </row>
    <row r="16" spans="1:25" x14ac:dyDescent="0.25">
      <c r="A16" s="87"/>
      <c r="B16" s="89"/>
      <c r="C16" s="91"/>
      <c r="D16" s="10" t="s">
        <v>40</v>
      </c>
      <c r="E16" s="10" t="s">
        <v>41</v>
      </c>
      <c r="F16" s="25">
        <v>1</v>
      </c>
      <c r="G16" s="25"/>
      <c r="H16" s="25">
        <v>1</v>
      </c>
      <c r="I16" s="25">
        <v>12</v>
      </c>
      <c r="J16" s="25"/>
      <c r="K16" s="25">
        <v>12</v>
      </c>
      <c r="L16" s="25">
        <v>196</v>
      </c>
      <c r="M16" s="25">
        <v>51</v>
      </c>
      <c r="N16" s="25">
        <v>247</v>
      </c>
      <c r="O16" s="25">
        <v>260</v>
      </c>
      <c r="P16" s="14">
        <v>1.625</v>
      </c>
      <c r="Q16" s="14"/>
      <c r="R16" s="14">
        <v>1.625</v>
      </c>
      <c r="S16" s="14">
        <v>5.4570140670000011</v>
      </c>
      <c r="T16" s="14"/>
      <c r="U16" s="14">
        <v>5.4570140670000011</v>
      </c>
      <c r="V16" s="14">
        <v>111.77933959220022</v>
      </c>
      <c r="W16" s="14">
        <v>77.654127585800012</v>
      </c>
      <c r="X16" s="14">
        <v>189.43346717800011</v>
      </c>
      <c r="Y16" s="14">
        <v>196.51548124500022</v>
      </c>
    </row>
    <row r="17" spans="1:25" x14ac:dyDescent="0.25">
      <c r="A17" s="87"/>
      <c r="B17" s="89"/>
      <c r="C17" s="91"/>
      <c r="D17" s="10" t="s">
        <v>42</v>
      </c>
      <c r="E17" s="10" t="s">
        <v>43</v>
      </c>
      <c r="F17" s="24"/>
      <c r="G17" s="24"/>
      <c r="H17" s="24"/>
      <c r="I17" s="24"/>
      <c r="J17" s="24"/>
      <c r="K17" s="24"/>
      <c r="L17" s="25">
        <v>6</v>
      </c>
      <c r="M17" s="25">
        <v>3</v>
      </c>
      <c r="N17" s="25">
        <v>9</v>
      </c>
      <c r="O17" s="25">
        <v>9</v>
      </c>
      <c r="P17" s="13"/>
      <c r="Q17" s="13"/>
      <c r="R17" s="13"/>
      <c r="S17" s="13"/>
      <c r="T17" s="13"/>
      <c r="U17" s="13"/>
      <c r="V17" s="14">
        <v>3.3096860095</v>
      </c>
      <c r="W17" s="14">
        <v>5.6757274946000003</v>
      </c>
      <c r="X17" s="14">
        <v>8.9854135041000003</v>
      </c>
      <c r="Y17" s="14">
        <v>8.9854135041000003</v>
      </c>
    </row>
    <row r="18" spans="1:25" x14ac:dyDescent="0.25">
      <c r="A18" s="87"/>
      <c r="B18" s="89"/>
      <c r="C18" s="91"/>
      <c r="D18" s="10" t="s">
        <v>44</v>
      </c>
      <c r="E18" s="10" t="s">
        <v>45</v>
      </c>
      <c r="F18" s="24"/>
      <c r="G18" s="24"/>
      <c r="H18" s="24"/>
      <c r="I18" s="25">
        <v>2</v>
      </c>
      <c r="J18" s="25"/>
      <c r="K18" s="25">
        <v>2</v>
      </c>
      <c r="L18" s="25">
        <v>44</v>
      </c>
      <c r="M18" s="25">
        <v>10</v>
      </c>
      <c r="N18" s="25">
        <v>54</v>
      </c>
      <c r="O18" s="25">
        <v>56</v>
      </c>
      <c r="P18" s="13"/>
      <c r="Q18" s="13"/>
      <c r="R18" s="13"/>
      <c r="S18" s="14">
        <v>0.71029770520000002</v>
      </c>
      <c r="T18" s="14"/>
      <c r="U18" s="14">
        <v>0.71029770520000002</v>
      </c>
      <c r="V18" s="14">
        <v>26.894436151600001</v>
      </c>
      <c r="W18" s="14">
        <v>15.077080736300001</v>
      </c>
      <c r="X18" s="14">
        <v>41.971516887899995</v>
      </c>
      <c r="Y18" s="14">
        <v>42.6818145931</v>
      </c>
    </row>
    <row r="19" spans="1:25" ht="15.75" thickBot="1" x14ac:dyDescent="0.3">
      <c r="A19" s="87"/>
      <c r="B19" s="89"/>
      <c r="C19" s="91"/>
      <c r="D19" s="10" t="s">
        <v>46</v>
      </c>
      <c r="E19" s="10" t="s">
        <v>47</v>
      </c>
      <c r="F19" s="24"/>
      <c r="G19" s="24"/>
      <c r="H19" s="24"/>
      <c r="I19" s="24"/>
      <c r="J19" s="24"/>
      <c r="K19" s="24"/>
      <c r="L19" s="25">
        <v>58</v>
      </c>
      <c r="M19" s="25">
        <v>10</v>
      </c>
      <c r="N19" s="25">
        <v>68</v>
      </c>
      <c r="O19" s="25">
        <v>68</v>
      </c>
      <c r="P19" s="13"/>
      <c r="Q19" s="13"/>
      <c r="R19" s="13"/>
      <c r="S19" s="13"/>
      <c r="T19" s="13"/>
      <c r="U19" s="13"/>
      <c r="V19" s="14">
        <v>32.019799220399996</v>
      </c>
      <c r="W19" s="14">
        <v>15.4302520231</v>
      </c>
      <c r="X19" s="14">
        <v>47.450051243500049</v>
      </c>
      <c r="Y19" s="14">
        <v>47.450051243500049</v>
      </c>
    </row>
    <row r="20" spans="1:25" s="23" customFormat="1" ht="15.75" thickBot="1" x14ac:dyDescent="0.3">
      <c r="A20" s="87"/>
      <c r="B20" s="89"/>
      <c r="C20" s="92"/>
      <c r="D20" s="102" t="s">
        <v>7</v>
      </c>
      <c r="E20" s="103"/>
      <c r="F20" s="64">
        <v>1</v>
      </c>
      <c r="G20" s="64"/>
      <c r="H20" s="64">
        <v>1</v>
      </c>
      <c r="I20" s="64">
        <v>17</v>
      </c>
      <c r="J20" s="64"/>
      <c r="K20" s="64">
        <v>17</v>
      </c>
      <c r="L20" s="64">
        <v>386</v>
      </c>
      <c r="M20" s="64">
        <v>89</v>
      </c>
      <c r="N20" s="64">
        <v>475</v>
      </c>
      <c r="O20" s="65">
        <v>493</v>
      </c>
      <c r="P20" s="58">
        <v>1.625</v>
      </c>
      <c r="Q20" s="58"/>
      <c r="R20" s="58">
        <v>1.625</v>
      </c>
      <c r="S20" s="58">
        <v>7.8708837877000022</v>
      </c>
      <c r="T20" s="58"/>
      <c r="U20" s="58">
        <v>7.8708837877000022</v>
      </c>
      <c r="V20" s="58">
        <v>230.80665322280012</v>
      </c>
      <c r="W20" s="58">
        <v>144.56957886839993</v>
      </c>
      <c r="X20" s="58">
        <v>375.37623209120011</v>
      </c>
      <c r="Y20" s="59">
        <v>384.87211587889999</v>
      </c>
    </row>
    <row r="21" spans="1:25" x14ac:dyDescent="0.25">
      <c r="A21" s="87"/>
      <c r="B21" s="89"/>
      <c r="C21" s="94" t="s">
        <v>48</v>
      </c>
      <c r="D21" s="10" t="s">
        <v>49</v>
      </c>
      <c r="E21" s="10" t="s">
        <v>50</v>
      </c>
      <c r="F21" s="24"/>
      <c r="G21" s="24"/>
      <c r="H21" s="24"/>
      <c r="I21" s="25">
        <v>2</v>
      </c>
      <c r="J21" s="25">
        <v>4</v>
      </c>
      <c r="K21" s="25">
        <v>6</v>
      </c>
      <c r="L21" s="25">
        <v>15</v>
      </c>
      <c r="M21" s="25">
        <v>9</v>
      </c>
      <c r="N21" s="25">
        <v>24</v>
      </c>
      <c r="O21" s="25">
        <v>30</v>
      </c>
      <c r="P21" s="13"/>
      <c r="Q21" s="13"/>
      <c r="R21" s="13"/>
      <c r="S21" s="14">
        <v>1.1688559159</v>
      </c>
      <c r="T21" s="14">
        <v>3.5082717967999999</v>
      </c>
      <c r="U21" s="14">
        <v>4.6771277126999999</v>
      </c>
      <c r="V21" s="14">
        <v>11.2146350036</v>
      </c>
      <c r="W21" s="14">
        <v>15.466997694000002</v>
      </c>
      <c r="X21" s="14">
        <v>26.681632697599984</v>
      </c>
      <c r="Y21" s="14">
        <v>31.358760410299976</v>
      </c>
    </row>
    <row r="22" spans="1:25" x14ac:dyDescent="0.25">
      <c r="A22" s="87"/>
      <c r="B22" s="89"/>
      <c r="C22" s="91"/>
      <c r="D22" s="10" t="s">
        <v>51</v>
      </c>
      <c r="E22" s="10" t="s">
        <v>52</v>
      </c>
      <c r="F22" s="24"/>
      <c r="G22" s="24"/>
      <c r="H22" s="24"/>
      <c r="I22" s="24"/>
      <c r="J22" s="24"/>
      <c r="K22" s="24"/>
      <c r="L22" s="25">
        <v>10</v>
      </c>
      <c r="M22" s="25">
        <v>3</v>
      </c>
      <c r="N22" s="25">
        <v>13</v>
      </c>
      <c r="O22" s="25">
        <v>13</v>
      </c>
      <c r="P22" s="13"/>
      <c r="Q22" s="13"/>
      <c r="R22" s="13"/>
      <c r="S22" s="13"/>
      <c r="T22" s="13"/>
      <c r="U22" s="13"/>
      <c r="V22" s="14">
        <v>5.7767498851000001</v>
      </c>
      <c r="W22" s="14">
        <v>6.0971008480000002</v>
      </c>
      <c r="X22" s="14">
        <v>11.873850733099999</v>
      </c>
      <c r="Y22" s="14">
        <v>11.873850733099999</v>
      </c>
    </row>
    <row r="23" spans="1:25" x14ac:dyDescent="0.25">
      <c r="A23" s="87"/>
      <c r="B23" s="89"/>
      <c r="C23" s="91"/>
      <c r="D23" s="10" t="s">
        <v>53</v>
      </c>
      <c r="E23" s="10" t="s">
        <v>54</v>
      </c>
      <c r="F23" s="25">
        <v>1</v>
      </c>
      <c r="G23" s="25">
        <v>1</v>
      </c>
      <c r="H23" s="25">
        <v>2</v>
      </c>
      <c r="I23" s="25">
        <v>2</v>
      </c>
      <c r="J23" s="25">
        <v>1</v>
      </c>
      <c r="K23" s="25">
        <v>3</v>
      </c>
      <c r="L23" s="25">
        <v>7</v>
      </c>
      <c r="M23" s="25">
        <v>1</v>
      </c>
      <c r="N23" s="25">
        <v>8</v>
      </c>
      <c r="O23" s="25">
        <v>13</v>
      </c>
      <c r="P23" s="14">
        <v>3.25</v>
      </c>
      <c r="Q23" s="14">
        <v>5.2</v>
      </c>
      <c r="R23" s="14">
        <v>8.4499999999999993</v>
      </c>
      <c r="S23" s="14">
        <v>1.0984671709</v>
      </c>
      <c r="T23" s="14">
        <v>0.75055534999999995</v>
      </c>
      <c r="U23" s="14">
        <v>1.8490225209</v>
      </c>
      <c r="V23" s="14">
        <v>4.9852195550999996</v>
      </c>
      <c r="W23" s="14">
        <v>1.4740614447</v>
      </c>
      <c r="X23" s="14">
        <v>6.4592809997999998</v>
      </c>
      <c r="Y23" s="14">
        <v>16.7583035207</v>
      </c>
    </row>
    <row r="24" spans="1:25" x14ac:dyDescent="0.25">
      <c r="A24" s="87"/>
      <c r="B24" s="89"/>
      <c r="C24" s="91"/>
      <c r="D24" s="10" t="s">
        <v>55</v>
      </c>
      <c r="E24" s="10" t="s">
        <v>56</v>
      </c>
      <c r="F24" s="24"/>
      <c r="G24" s="25">
        <v>1</v>
      </c>
      <c r="H24" s="25">
        <v>1</v>
      </c>
      <c r="I24" s="25">
        <v>1</v>
      </c>
      <c r="J24" s="24"/>
      <c r="K24" s="25">
        <v>1</v>
      </c>
      <c r="L24" s="25">
        <v>3</v>
      </c>
      <c r="M24" s="25">
        <v>4</v>
      </c>
      <c r="N24" s="25">
        <v>7</v>
      </c>
      <c r="O24" s="25">
        <v>9</v>
      </c>
      <c r="P24" s="13"/>
      <c r="Q24" s="14">
        <v>7.3539105243999998</v>
      </c>
      <c r="R24" s="14">
        <v>7.3539105243999998</v>
      </c>
      <c r="S24" s="14">
        <v>0.64346717090000005</v>
      </c>
      <c r="T24" s="13"/>
      <c r="U24" s="14">
        <v>0.64346717090000005</v>
      </c>
      <c r="V24" s="14">
        <v>2.4884776311999999</v>
      </c>
      <c r="W24" s="14">
        <v>9.4154328934000002</v>
      </c>
      <c r="X24" s="14">
        <v>11.903910524600001</v>
      </c>
      <c r="Y24" s="14">
        <v>19.901288219899996</v>
      </c>
    </row>
    <row r="25" spans="1:25" x14ac:dyDescent="0.25">
      <c r="A25" s="87"/>
      <c r="B25" s="89"/>
      <c r="C25" s="91"/>
      <c r="D25" s="10" t="s">
        <v>57</v>
      </c>
      <c r="E25" s="10" t="s">
        <v>58</v>
      </c>
      <c r="F25" s="24"/>
      <c r="G25" s="24"/>
      <c r="H25" s="24"/>
      <c r="I25" s="24"/>
      <c r="J25" s="24"/>
      <c r="K25" s="24"/>
      <c r="L25" s="25">
        <v>4</v>
      </c>
      <c r="M25" s="25">
        <v>2</v>
      </c>
      <c r="N25" s="25">
        <v>6</v>
      </c>
      <c r="O25" s="25">
        <v>6</v>
      </c>
      <c r="P25" s="13"/>
      <c r="Q25" s="13"/>
      <c r="R25" s="13"/>
      <c r="S25" s="13"/>
      <c r="T25" s="13"/>
      <c r="U25" s="13"/>
      <c r="V25" s="14">
        <v>2.6149144931000001</v>
      </c>
      <c r="W25" s="14">
        <v>3.4240614447</v>
      </c>
      <c r="X25" s="14">
        <v>6.0389759378000001</v>
      </c>
      <c r="Y25" s="14">
        <v>6.0389759378000001</v>
      </c>
    </row>
    <row r="26" spans="1:25" x14ac:dyDescent="0.25">
      <c r="A26" s="87"/>
      <c r="B26" s="89"/>
      <c r="C26" s="91"/>
      <c r="D26" s="10" t="s">
        <v>59</v>
      </c>
      <c r="E26" s="10" t="s">
        <v>60</v>
      </c>
      <c r="F26" s="24"/>
      <c r="G26" s="24"/>
      <c r="H26" s="24"/>
      <c r="I26" s="24"/>
      <c r="J26" s="25">
        <v>2</v>
      </c>
      <c r="K26" s="25">
        <v>2</v>
      </c>
      <c r="L26" s="25">
        <v>6</v>
      </c>
      <c r="M26" s="25">
        <v>6</v>
      </c>
      <c r="N26" s="25">
        <v>12</v>
      </c>
      <c r="O26" s="25">
        <v>14</v>
      </c>
      <c r="P26" s="13"/>
      <c r="Q26" s="13"/>
      <c r="R26" s="13"/>
      <c r="S26" s="13"/>
      <c r="T26" s="14">
        <v>2.0450718405999999</v>
      </c>
      <c r="U26" s="14">
        <v>2.0450718405999999</v>
      </c>
      <c r="V26" s="14">
        <v>5.1375645053999994</v>
      </c>
      <c r="W26" s="14">
        <v>13.194175896099999</v>
      </c>
      <c r="X26" s="14">
        <v>18.331740401499999</v>
      </c>
      <c r="Y26" s="14">
        <v>20.376812242099998</v>
      </c>
    </row>
    <row r="27" spans="1:25" x14ac:dyDescent="0.25">
      <c r="A27" s="87"/>
      <c r="B27" s="89"/>
      <c r="C27" s="91"/>
      <c r="D27" s="10" t="s">
        <v>26</v>
      </c>
      <c r="E27" s="10" t="s">
        <v>27</v>
      </c>
      <c r="F27" s="24"/>
      <c r="G27" s="24"/>
      <c r="H27" s="24"/>
      <c r="I27" s="25">
        <v>3</v>
      </c>
      <c r="J27" s="25">
        <v>1</v>
      </c>
      <c r="K27" s="25">
        <v>4</v>
      </c>
      <c r="L27" s="25">
        <v>48</v>
      </c>
      <c r="M27" s="25">
        <v>16</v>
      </c>
      <c r="N27" s="25">
        <v>64</v>
      </c>
      <c r="O27" s="25">
        <v>68</v>
      </c>
      <c r="P27" s="13"/>
      <c r="Q27" s="13"/>
      <c r="R27" s="13"/>
      <c r="S27" s="14">
        <v>1.7945362392000002</v>
      </c>
      <c r="T27" s="14">
        <v>0.75055534999999995</v>
      </c>
      <c r="U27" s="14">
        <v>2.5450915892000001</v>
      </c>
      <c r="V27" s="14">
        <v>26.532724768800001</v>
      </c>
      <c r="W27" s="14">
        <v>28.569253908399997</v>
      </c>
      <c r="X27" s="14">
        <v>55.101978677199995</v>
      </c>
      <c r="Y27" s="14">
        <v>57.647070266399993</v>
      </c>
    </row>
    <row r="28" spans="1:25" x14ac:dyDescent="0.25">
      <c r="A28" s="87"/>
      <c r="B28" s="89"/>
      <c r="C28" s="91"/>
      <c r="D28" s="10" t="s">
        <v>62</v>
      </c>
      <c r="E28" s="10" t="s">
        <v>63</v>
      </c>
      <c r="F28" s="24"/>
      <c r="G28" s="24"/>
      <c r="H28" s="24"/>
      <c r="I28" s="25">
        <v>1</v>
      </c>
      <c r="J28" s="24"/>
      <c r="K28" s="25">
        <v>1</v>
      </c>
      <c r="L28" s="25">
        <v>10</v>
      </c>
      <c r="M28" s="25">
        <v>3</v>
      </c>
      <c r="N28" s="25">
        <v>13</v>
      </c>
      <c r="O28" s="25">
        <v>14</v>
      </c>
      <c r="P28" s="13"/>
      <c r="Q28" s="13"/>
      <c r="R28" s="13"/>
      <c r="S28" s="14">
        <v>0.45500000000000002</v>
      </c>
      <c r="T28" s="13"/>
      <c r="U28" s="14">
        <v>0.45500000000000002</v>
      </c>
      <c r="V28" s="14">
        <v>4.9212217680999997</v>
      </c>
      <c r="W28" s="14">
        <v>4.4025602937999997</v>
      </c>
      <c r="X28" s="14">
        <v>9.3237820618999976</v>
      </c>
      <c r="Y28" s="14">
        <v>9.7787820618999977</v>
      </c>
    </row>
    <row r="29" spans="1:25" x14ac:dyDescent="0.25">
      <c r="A29" s="87"/>
      <c r="B29" s="89"/>
      <c r="C29" s="91"/>
      <c r="D29" s="10" t="s">
        <v>64</v>
      </c>
      <c r="E29" s="10" t="s">
        <v>65</v>
      </c>
      <c r="F29" s="24"/>
      <c r="G29" s="25">
        <v>2</v>
      </c>
      <c r="H29" s="25">
        <v>2</v>
      </c>
      <c r="I29" s="25">
        <v>4</v>
      </c>
      <c r="J29" s="25">
        <v>7</v>
      </c>
      <c r="K29" s="25">
        <v>11</v>
      </c>
      <c r="L29" s="25">
        <v>25</v>
      </c>
      <c r="M29" s="25">
        <v>3</v>
      </c>
      <c r="N29" s="25">
        <v>28</v>
      </c>
      <c r="O29" s="25">
        <v>41</v>
      </c>
      <c r="P29" s="13"/>
      <c r="Q29" s="14">
        <v>9.5716133696999997</v>
      </c>
      <c r="R29" s="14">
        <v>9.5716133696999997</v>
      </c>
      <c r="S29" s="14">
        <v>2.5844909484</v>
      </c>
      <c r="T29" s="14">
        <v>4.7144213983999999</v>
      </c>
      <c r="U29" s="14">
        <v>7.2989123467999999</v>
      </c>
      <c r="V29" s="14">
        <v>19.533925084599996</v>
      </c>
      <c r="W29" s="14">
        <v>7.7670989433999997</v>
      </c>
      <c r="X29" s="14">
        <v>27.301024027999986</v>
      </c>
      <c r="Y29" s="14">
        <v>44.171549744499963</v>
      </c>
    </row>
    <row r="30" spans="1:25" x14ac:dyDescent="0.25">
      <c r="A30" s="87"/>
      <c r="B30" s="89"/>
      <c r="C30" s="91"/>
      <c r="D30" s="10" t="s">
        <v>66</v>
      </c>
      <c r="E30" s="10" t="s">
        <v>67</v>
      </c>
      <c r="F30" s="24"/>
      <c r="G30" s="24"/>
      <c r="H30" s="24"/>
      <c r="I30" s="24"/>
      <c r="J30" s="24"/>
      <c r="K30" s="24"/>
      <c r="L30" s="25">
        <v>3</v>
      </c>
      <c r="M30" s="25">
        <v>2</v>
      </c>
      <c r="N30" s="25">
        <v>5</v>
      </c>
      <c r="O30" s="25">
        <v>5</v>
      </c>
      <c r="P30" s="13"/>
      <c r="Q30" s="13"/>
      <c r="R30" s="13"/>
      <c r="S30" s="13"/>
      <c r="T30" s="13"/>
      <c r="U30" s="13"/>
      <c r="V30" s="14">
        <v>2.3233028916</v>
      </c>
      <c r="W30" s="14">
        <v>4.4165765747999997</v>
      </c>
      <c r="X30" s="14">
        <v>6.7398794663999988</v>
      </c>
      <c r="Y30" s="14">
        <v>6.7398794663999988</v>
      </c>
    </row>
    <row r="31" spans="1:25" x14ac:dyDescent="0.25">
      <c r="A31" s="87"/>
      <c r="B31" s="89"/>
      <c r="C31" s="91"/>
      <c r="D31" s="10" t="s">
        <v>68</v>
      </c>
      <c r="E31" s="10" t="s">
        <v>69</v>
      </c>
      <c r="F31" s="24"/>
      <c r="G31" s="24"/>
      <c r="H31" s="24"/>
      <c r="I31" s="25">
        <v>1</v>
      </c>
      <c r="J31" s="25">
        <v>4</v>
      </c>
      <c r="K31" s="25">
        <v>5</v>
      </c>
      <c r="L31" s="25">
        <v>12</v>
      </c>
      <c r="M31" s="25">
        <v>4</v>
      </c>
      <c r="N31" s="25">
        <v>16</v>
      </c>
      <c r="O31" s="25">
        <v>21</v>
      </c>
      <c r="P31" s="13"/>
      <c r="Q31" s="13"/>
      <c r="R31" s="13"/>
      <c r="S31" s="14">
        <v>0.40696437190000001</v>
      </c>
      <c r="T31" s="14">
        <v>3.0227091348999999</v>
      </c>
      <c r="U31" s="14">
        <v>3.4296735067999999</v>
      </c>
      <c r="V31" s="14">
        <v>7.9371971337999998</v>
      </c>
      <c r="W31" s="14">
        <v>9.1080837965000008</v>
      </c>
      <c r="X31" s="14">
        <v>17.045280930299995</v>
      </c>
      <c r="Y31" s="14">
        <v>20.474954437099996</v>
      </c>
    </row>
    <row r="32" spans="1:25" x14ac:dyDescent="0.25">
      <c r="A32" s="87"/>
      <c r="B32" s="89"/>
      <c r="C32" s="91"/>
      <c r="D32" s="10" t="s">
        <v>70</v>
      </c>
      <c r="E32" s="10" t="s">
        <v>71</v>
      </c>
      <c r="F32" s="24"/>
      <c r="G32" s="25">
        <v>1</v>
      </c>
      <c r="H32" s="25">
        <v>1</v>
      </c>
      <c r="I32" s="25">
        <v>1</v>
      </c>
      <c r="J32" s="24"/>
      <c r="K32" s="25">
        <v>1</v>
      </c>
      <c r="L32" s="25">
        <v>34</v>
      </c>
      <c r="M32" s="25">
        <v>18</v>
      </c>
      <c r="N32" s="25">
        <v>52</v>
      </c>
      <c r="O32" s="25">
        <v>54</v>
      </c>
      <c r="P32" s="13"/>
      <c r="Q32" s="14">
        <v>6.0044427996999996</v>
      </c>
      <c r="R32" s="14">
        <v>6.0044427996999996</v>
      </c>
      <c r="S32" s="14">
        <v>0.59573484030000001</v>
      </c>
      <c r="T32" s="13"/>
      <c r="U32" s="14">
        <v>0.59573484030000001</v>
      </c>
      <c r="V32" s="14">
        <v>25.631053466699989</v>
      </c>
      <c r="W32" s="14">
        <v>41.266613477500002</v>
      </c>
      <c r="X32" s="14">
        <v>66.897666944199983</v>
      </c>
      <c r="Y32" s="14">
        <v>73.497844584199967</v>
      </c>
    </row>
    <row r="33" spans="1:25" x14ac:dyDescent="0.25">
      <c r="A33" s="87"/>
      <c r="B33" s="89"/>
      <c r="C33" s="91"/>
      <c r="D33" s="10" t="s">
        <v>72</v>
      </c>
      <c r="E33" s="10" t="s">
        <v>73</v>
      </c>
      <c r="F33" s="24"/>
      <c r="G33" s="24"/>
      <c r="H33" s="24"/>
      <c r="I33" s="24"/>
      <c r="J33" s="25">
        <v>1</v>
      </c>
      <c r="K33" s="25">
        <v>1</v>
      </c>
      <c r="L33" s="25">
        <v>6</v>
      </c>
      <c r="M33" s="25">
        <v>5</v>
      </c>
      <c r="N33" s="25">
        <v>11</v>
      </c>
      <c r="O33" s="25">
        <v>12</v>
      </c>
      <c r="P33" s="13"/>
      <c r="Q33" s="13"/>
      <c r="R33" s="13"/>
      <c r="S33" s="13"/>
      <c r="T33" s="14">
        <v>0.69487922899999999</v>
      </c>
      <c r="U33" s="14">
        <v>0.69487922899999999</v>
      </c>
      <c r="V33" s="14">
        <v>4.0081814856999998</v>
      </c>
      <c r="W33" s="14">
        <v>8.8395678204999992</v>
      </c>
      <c r="X33" s="14">
        <v>12.847749306199997</v>
      </c>
      <c r="Y33" s="14">
        <v>13.542628535199999</v>
      </c>
    </row>
    <row r="34" spans="1:25" x14ac:dyDescent="0.25">
      <c r="A34" s="87"/>
      <c r="B34" s="89"/>
      <c r="C34" s="91"/>
      <c r="D34" s="10" t="s">
        <v>93</v>
      </c>
      <c r="E34" s="10" t="s">
        <v>75</v>
      </c>
      <c r="F34" s="24"/>
      <c r="G34" s="24"/>
      <c r="H34" s="24"/>
      <c r="I34" s="25">
        <v>1</v>
      </c>
      <c r="J34" s="24"/>
      <c r="K34" s="25">
        <v>1</v>
      </c>
      <c r="L34" s="25">
        <v>24</v>
      </c>
      <c r="M34" s="25">
        <v>10</v>
      </c>
      <c r="N34" s="25">
        <v>34</v>
      </c>
      <c r="O34" s="25">
        <v>35</v>
      </c>
      <c r="P34" s="13"/>
      <c r="Q34" s="13"/>
      <c r="R34" s="13"/>
      <c r="S34" s="14">
        <v>0.2626943725</v>
      </c>
      <c r="T34" s="13"/>
      <c r="U34" s="14">
        <v>0.2626943725</v>
      </c>
      <c r="V34" s="14">
        <v>15.081961435699995</v>
      </c>
      <c r="W34" s="14">
        <v>15.065820454699999</v>
      </c>
      <c r="X34" s="14">
        <v>30.147781890399987</v>
      </c>
      <c r="Y34" s="14">
        <v>30.410476262899987</v>
      </c>
    </row>
    <row r="35" spans="1:25" x14ac:dyDescent="0.25">
      <c r="A35" s="87"/>
      <c r="B35" s="89"/>
      <c r="C35" s="91"/>
      <c r="D35" s="10" t="s">
        <v>76</v>
      </c>
      <c r="E35" s="10" t="s">
        <v>77</v>
      </c>
      <c r="F35" s="24"/>
      <c r="G35" s="24"/>
      <c r="H35" s="24"/>
      <c r="I35" s="24"/>
      <c r="J35" s="25">
        <v>1</v>
      </c>
      <c r="K35" s="25">
        <v>1</v>
      </c>
      <c r="L35" s="25">
        <v>5</v>
      </c>
      <c r="M35" s="25">
        <v>6</v>
      </c>
      <c r="N35" s="25">
        <v>11</v>
      </c>
      <c r="O35" s="25">
        <v>12</v>
      </c>
      <c r="P35" s="13"/>
      <c r="Q35" s="13"/>
      <c r="R35" s="13"/>
      <c r="S35" s="13"/>
      <c r="T35" s="14">
        <v>0.82219219160000001</v>
      </c>
      <c r="U35" s="14">
        <v>0.82219219160000001</v>
      </c>
      <c r="V35" s="14">
        <v>2.4551360922000001</v>
      </c>
      <c r="W35" s="14">
        <v>10.3519299644</v>
      </c>
      <c r="X35" s="14">
        <v>12.807066056600002</v>
      </c>
      <c r="Y35" s="14">
        <v>13.629258248200001</v>
      </c>
    </row>
    <row r="36" spans="1:25" x14ac:dyDescent="0.25">
      <c r="A36" s="87"/>
      <c r="B36" s="89"/>
      <c r="C36" s="91"/>
      <c r="D36" s="10" t="s">
        <v>78</v>
      </c>
      <c r="E36" s="10" t="s">
        <v>79</v>
      </c>
      <c r="F36" s="24"/>
      <c r="G36" s="24"/>
      <c r="H36" s="24"/>
      <c r="I36" s="24"/>
      <c r="J36" s="25">
        <v>3</v>
      </c>
      <c r="K36" s="25">
        <v>3</v>
      </c>
      <c r="L36" s="24"/>
      <c r="M36" s="24"/>
      <c r="N36" s="24"/>
      <c r="O36" s="25">
        <v>3</v>
      </c>
      <c r="P36" s="13"/>
      <c r="Q36" s="13"/>
      <c r="R36" s="13"/>
      <c r="S36" s="13"/>
      <c r="T36" s="14">
        <v>2.7577164467999999</v>
      </c>
      <c r="U36" s="14">
        <v>2.7577164467999999</v>
      </c>
      <c r="V36" s="13"/>
      <c r="W36" s="13"/>
      <c r="X36" s="13"/>
      <c r="Y36" s="14">
        <v>2.7577164467999999</v>
      </c>
    </row>
    <row r="37" spans="1:25" ht="15.75" thickBot="1" x14ac:dyDescent="0.3">
      <c r="A37" s="87"/>
      <c r="B37" s="89"/>
      <c r="C37" s="91"/>
      <c r="D37" s="10" t="s">
        <v>80</v>
      </c>
      <c r="E37" s="10" t="s">
        <v>81</v>
      </c>
      <c r="F37" s="24"/>
      <c r="G37" s="24"/>
      <c r="H37" s="24"/>
      <c r="I37" s="24"/>
      <c r="J37" s="24"/>
      <c r="K37" s="24"/>
      <c r="L37" s="25">
        <v>15</v>
      </c>
      <c r="M37" s="25">
        <v>1</v>
      </c>
      <c r="N37" s="25">
        <v>16</v>
      </c>
      <c r="O37" s="25">
        <v>16</v>
      </c>
      <c r="P37" s="13"/>
      <c r="Q37" s="13"/>
      <c r="R37" s="13"/>
      <c r="S37" s="13"/>
      <c r="T37" s="13"/>
      <c r="U37" s="13"/>
      <c r="V37" s="14">
        <v>8.5580490904999973</v>
      </c>
      <c r="W37" s="14">
        <v>1.592168333</v>
      </c>
      <c r="X37" s="14">
        <v>10.150217423499999</v>
      </c>
      <c r="Y37" s="14">
        <v>10.150217423499999</v>
      </c>
    </row>
    <row r="38" spans="1:25" s="23" customFormat="1" ht="15.75" thickBot="1" x14ac:dyDescent="0.3">
      <c r="A38" s="87"/>
      <c r="B38" s="89"/>
      <c r="C38" s="92"/>
      <c r="D38" s="102" t="s">
        <v>7</v>
      </c>
      <c r="E38" s="103"/>
      <c r="F38" s="64">
        <v>1</v>
      </c>
      <c r="G38" s="64">
        <v>4</v>
      </c>
      <c r="H38" s="64">
        <v>5</v>
      </c>
      <c r="I38" s="64">
        <v>15</v>
      </c>
      <c r="J38" s="64">
        <v>24</v>
      </c>
      <c r="K38" s="64">
        <v>39</v>
      </c>
      <c r="L38" s="64">
        <v>222</v>
      </c>
      <c r="M38" s="64">
        <v>91</v>
      </c>
      <c r="N38" s="64">
        <v>313</v>
      </c>
      <c r="O38" s="65">
        <v>357</v>
      </c>
      <c r="P38" s="58">
        <v>3.25</v>
      </c>
      <c r="Q38" s="58">
        <v>28.1299666938</v>
      </c>
      <c r="R38" s="58">
        <v>31.3799666938</v>
      </c>
      <c r="S38" s="58">
        <v>9.0102110299999989</v>
      </c>
      <c r="T38" s="58">
        <v>19.066372738099997</v>
      </c>
      <c r="U38" s="58">
        <v>28.076583768100001</v>
      </c>
      <c r="V38" s="58">
        <v>149.20031429120039</v>
      </c>
      <c r="W38" s="58">
        <v>180.45150378789978</v>
      </c>
      <c r="X38" s="58">
        <v>329.65181807910068</v>
      </c>
      <c r="Y38" s="59">
        <v>389.1083685410008</v>
      </c>
    </row>
    <row r="39" spans="1:25" x14ac:dyDescent="0.25">
      <c r="A39" s="87"/>
      <c r="B39" s="89"/>
      <c r="C39" s="94" t="s">
        <v>82</v>
      </c>
      <c r="D39" s="10" t="s">
        <v>83</v>
      </c>
      <c r="E39" s="10" t="s">
        <v>84</v>
      </c>
      <c r="F39" s="24"/>
      <c r="G39" s="24"/>
      <c r="H39" s="24"/>
      <c r="I39" s="25">
        <v>6</v>
      </c>
      <c r="J39" s="25">
        <v>1</v>
      </c>
      <c r="K39" s="25">
        <v>7</v>
      </c>
      <c r="L39" s="25">
        <v>92</v>
      </c>
      <c r="M39" s="25">
        <v>15</v>
      </c>
      <c r="N39" s="25">
        <v>107</v>
      </c>
      <c r="O39" s="25">
        <v>114</v>
      </c>
      <c r="P39" s="13"/>
      <c r="Q39" s="13"/>
      <c r="R39" s="13"/>
      <c r="S39" s="14">
        <v>3.3587395375</v>
      </c>
      <c r="T39" s="14">
        <v>0.75055534999999995</v>
      </c>
      <c r="U39" s="14">
        <v>4.1092948874999999</v>
      </c>
      <c r="V39" s="14">
        <v>57.172916591599964</v>
      </c>
      <c r="W39" s="14">
        <v>27.291866071499999</v>
      </c>
      <c r="X39" s="14">
        <v>84.464782663100038</v>
      </c>
      <c r="Y39" s="14">
        <v>88.574077550600009</v>
      </c>
    </row>
    <row r="40" spans="1:25" x14ac:dyDescent="0.25">
      <c r="A40" s="87"/>
      <c r="B40" s="89"/>
      <c r="C40" s="91"/>
      <c r="D40" s="10" t="s">
        <v>26</v>
      </c>
      <c r="E40" s="10" t="s">
        <v>27</v>
      </c>
      <c r="F40" s="24"/>
      <c r="G40" s="24"/>
      <c r="H40" s="24"/>
      <c r="I40" s="25">
        <v>4</v>
      </c>
      <c r="J40" s="24"/>
      <c r="K40" s="25">
        <v>4</v>
      </c>
      <c r="L40" s="25">
        <v>54</v>
      </c>
      <c r="M40" s="25">
        <v>24</v>
      </c>
      <c r="N40" s="25">
        <v>78</v>
      </c>
      <c r="O40" s="25">
        <v>82</v>
      </c>
      <c r="P40" s="13"/>
      <c r="Q40" s="13"/>
      <c r="R40" s="13"/>
      <c r="S40" s="14">
        <v>2.1728495293000001</v>
      </c>
      <c r="T40" s="13"/>
      <c r="U40" s="14">
        <v>2.1728495293000001</v>
      </c>
      <c r="V40" s="14">
        <v>29.984001360899985</v>
      </c>
      <c r="W40" s="14">
        <v>40.675104889899998</v>
      </c>
      <c r="X40" s="14">
        <v>70.659106250800022</v>
      </c>
      <c r="Y40" s="14">
        <v>72.831955780100017</v>
      </c>
    </row>
    <row r="41" spans="1:25" x14ac:dyDescent="0.25">
      <c r="A41" s="87"/>
      <c r="B41" s="89"/>
      <c r="C41" s="91"/>
      <c r="D41" s="10" t="s">
        <v>85</v>
      </c>
      <c r="E41" s="10" t="s">
        <v>86</v>
      </c>
      <c r="F41" s="24"/>
      <c r="G41" s="24"/>
      <c r="H41" s="24"/>
      <c r="I41" s="25">
        <v>38</v>
      </c>
      <c r="J41" s="24"/>
      <c r="K41" s="25">
        <v>38</v>
      </c>
      <c r="L41" s="25">
        <v>73</v>
      </c>
      <c r="M41" s="25">
        <v>37</v>
      </c>
      <c r="N41" s="25">
        <v>110</v>
      </c>
      <c r="O41" s="25">
        <v>148</v>
      </c>
      <c r="P41" s="13"/>
      <c r="Q41" s="13"/>
      <c r="R41" s="13"/>
      <c r="S41" s="14">
        <v>22.472950413099998</v>
      </c>
      <c r="T41" s="13"/>
      <c r="U41" s="14">
        <v>22.472950413099998</v>
      </c>
      <c r="V41" s="14">
        <v>46.229335807499986</v>
      </c>
      <c r="W41" s="14">
        <v>57.31374998279999</v>
      </c>
      <c r="X41" s="14">
        <v>103.54308579030004</v>
      </c>
      <c r="Y41" s="14">
        <v>126.01603620339986</v>
      </c>
    </row>
    <row r="42" spans="1:25" x14ac:dyDescent="0.25">
      <c r="A42" s="87"/>
      <c r="B42" s="89"/>
      <c r="C42" s="91"/>
      <c r="D42" s="10" t="s">
        <v>87</v>
      </c>
      <c r="E42" s="10" t="s">
        <v>88</v>
      </c>
      <c r="F42" s="24"/>
      <c r="G42" s="24"/>
      <c r="H42" s="24"/>
      <c r="I42" s="24"/>
      <c r="J42" s="24"/>
      <c r="K42" s="24"/>
      <c r="L42" s="25">
        <v>5</v>
      </c>
      <c r="M42" s="25">
        <v>3</v>
      </c>
      <c r="N42" s="25">
        <v>8</v>
      </c>
      <c r="O42" s="25">
        <v>8</v>
      </c>
      <c r="P42" s="13"/>
      <c r="Q42" s="13"/>
      <c r="R42" s="13"/>
      <c r="S42" s="13"/>
      <c r="T42" s="13"/>
      <c r="U42" s="13"/>
      <c r="V42" s="14">
        <v>2.5743544496999999</v>
      </c>
      <c r="W42" s="14">
        <v>6.0865746701000001</v>
      </c>
      <c r="X42" s="14">
        <v>8.6609291198000022</v>
      </c>
      <c r="Y42" s="14">
        <v>8.6609291198000022</v>
      </c>
    </row>
    <row r="43" spans="1:25" x14ac:dyDescent="0.25">
      <c r="A43" s="87"/>
      <c r="B43" s="89"/>
      <c r="C43" s="91"/>
      <c r="D43" s="10" t="s">
        <v>89</v>
      </c>
      <c r="E43" s="10" t="s">
        <v>90</v>
      </c>
      <c r="F43" s="24"/>
      <c r="G43" s="24"/>
      <c r="H43" s="24"/>
      <c r="I43" s="24"/>
      <c r="J43" s="24"/>
      <c r="K43" s="24"/>
      <c r="L43" s="25">
        <v>19</v>
      </c>
      <c r="M43" s="25">
        <v>5</v>
      </c>
      <c r="N43" s="25">
        <v>24</v>
      </c>
      <c r="O43" s="25">
        <v>24</v>
      </c>
      <c r="P43" s="13"/>
      <c r="Q43" s="13"/>
      <c r="R43" s="13"/>
      <c r="S43" s="13"/>
      <c r="T43" s="13"/>
      <c r="U43" s="13"/>
      <c r="V43" s="14">
        <v>12.998717912700002</v>
      </c>
      <c r="W43" s="14">
        <v>8.3786986915000004</v>
      </c>
      <c r="X43" s="14">
        <v>21.377416604199993</v>
      </c>
      <c r="Y43" s="14">
        <v>21.377416604199993</v>
      </c>
    </row>
    <row r="44" spans="1:25" x14ac:dyDescent="0.25">
      <c r="A44" s="87"/>
      <c r="B44" s="89"/>
      <c r="C44" s="91"/>
      <c r="D44" s="10" t="s">
        <v>91</v>
      </c>
      <c r="E44" s="10" t="s">
        <v>92</v>
      </c>
      <c r="F44" s="24"/>
      <c r="G44" s="24"/>
      <c r="H44" s="24"/>
      <c r="I44" s="24"/>
      <c r="J44" s="24"/>
      <c r="K44" s="24"/>
      <c r="L44" s="25">
        <v>6</v>
      </c>
      <c r="M44" s="24"/>
      <c r="N44" s="25">
        <v>6</v>
      </c>
      <c r="O44" s="25">
        <v>6</v>
      </c>
      <c r="P44" s="13"/>
      <c r="Q44" s="13"/>
      <c r="R44" s="13"/>
      <c r="S44" s="13"/>
      <c r="T44" s="13"/>
      <c r="U44" s="13"/>
      <c r="V44" s="14">
        <v>5.0997296140000001</v>
      </c>
      <c r="W44" s="13"/>
      <c r="X44" s="14">
        <v>5.0997296140000001</v>
      </c>
      <c r="Y44" s="14">
        <v>5.0997296140000001</v>
      </c>
    </row>
    <row r="45" spans="1:25" x14ac:dyDescent="0.25">
      <c r="A45" s="87"/>
      <c r="B45" s="89"/>
      <c r="C45" s="91"/>
      <c r="D45" s="10" t="s">
        <v>93</v>
      </c>
      <c r="E45" s="10" t="s">
        <v>75</v>
      </c>
      <c r="F45" s="25">
        <v>1</v>
      </c>
      <c r="G45" s="25">
        <v>1</v>
      </c>
      <c r="H45" s="25">
        <v>2</v>
      </c>
      <c r="I45" s="25">
        <v>19</v>
      </c>
      <c r="J45" s="25">
        <v>2</v>
      </c>
      <c r="K45" s="25">
        <v>21</v>
      </c>
      <c r="L45" s="25">
        <v>185</v>
      </c>
      <c r="M45" s="25">
        <v>80</v>
      </c>
      <c r="N45" s="25">
        <v>265</v>
      </c>
      <c r="O45" s="25">
        <v>288</v>
      </c>
      <c r="P45" s="14">
        <v>5.3072277765999996</v>
      </c>
      <c r="Q45" s="14">
        <v>5.2</v>
      </c>
      <c r="R45" s="14">
        <v>10.507227776599999</v>
      </c>
      <c r="S45" s="14">
        <v>10.1854322571</v>
      </c>
      <c r="T45" s="14">
        <v>1.3525721488</v>
      </c>
      <c r="U45" s="14">
        <v>11.538004405899997</v>
      </c>
      <c r="V45" s="14">
        <v>110.74058096940034</v>
      </c>
      <c r="W45" s="14">
        <v>155.14408830389996</v>
      </c>
      <c r="X45" s="14">
        <v>265.88466927330012</v>
      </c>
      <c r="Y45" s="14">
        <v>287.92990145579989</v>
      </c>
    </row>
    <row r="46" spans="1:25" x14ac:dyDescent="0.25">
      <c r="A46" s="87"/>
      <c r="B46" s="89"/>
      <c r="C46" s="91"/>
      <c r="D46" s="10" t="s">
        <v>94</v>
      </c>
      <c r="E46" s="10" t="s">
        <v>95</v>
      </c>
      <c r="F46" s="24"/>
      <c r="G46" s="24"/>
      <c r="H46" s="24"/>
      <c r="I46" s="25">
        <v>24</v>
      </c>
      <c r="J46" s="24"/>
      <c r="K46" s="25">
        <v>24</v>
      </c>
      <c r="L46" s="25">
        <v>57</v>
      </c>
      <c r="M46" s="25">
        <v>23</v>
      </c>
      <c r="N46" s="25">
        <v>80</v>
      </c>
      <c r="O46" s="25">
        <v>104</v>
      </c>
      <c r="P46" s="13"/>
      <c r="Q46" s="13"/>
      <c r="R46" s="13"/>
      <c r="S46" s="14">
        <v>12.491757825100004</v>
      </c>
      <c r="T46" s="13"/>
      <c r="U46" s="14">
        <v>12.491757825100004</v>
      </c>
      <c r="V46" s="14">
        <v>35.761176060699974</v>
      </c>
      <c r="W46" s="14">
        <v>40.194516862500016</v>
      </c>
      <c r="X46" s="14">
        <v>75.955692923200004</v>
      </c>
      <c r="Y46" s="14">
        <v>88.447450748299943</v>
      </c>
    </row>
    <row r="47" spans="1:25" x14ac:dyDescent="0.25">
      <c r="A47" s="87"/>
      <c r="B47" s="89"/>
      <c r="C47" s="91"/>
      <c r="D47" s="10" t="s">
        <v>96</v>
      </c>
      <c r="E47" s="10" t="s">
        <v>97</v>
      </c>
      <c r="F47" s="24"/>
      <c r="G47" s="24"/>
      <c r="H47" s="24"/>
      <c r="I47" s="25">
        <v>3</v>
      </c>
      <c r="J47" s="24"/>
      <c r="K47" s="25">
        <v>3</v>
      </c>
      <c r="L47" s="25">
        <v>13</v>
      </c>
      <c r="M47" s="25">
        <v>3</v>
      </c>
      <c r="N47" s="25">
        <v>16</v>
      </c>
      <c r="O47" s="25">
        <v>19</v>
      </c>
      <c r="P47" s="13"/>
      <c r="Q47" s="13"/>
      <c r="R47" s="13"/>
      <c r="S47" s="14">
        <v>1.5758202878000001</v>
      </c>
      <c r="T47" s="13"/>
      <c r="U47" s="14">
        <v>1.5758202878000001</v>
      </c>
      <c r="V47" s="14">
        <v>8.0565187638999998</v>
      </c>
      <c r="W47" s="14">
        <v>7.2225930593000003</v>
      </c>
      <c r="X47" s="14">
        <v>15.279111823200001</v>
      </c>
      <c r="Y47" s="14">
        <v>16.854932111</v>
      </c>
    </row>
    <row r="48" spans="1:25" x14ac:dyDescent="0.25">
      <c r="A48" s="87"/>
      <c r="B48" s="89"/>
      <c r="C48" s="91"/>
      <c r="D48" s="10" t="s">
        <v>98</v>
      </c>
      <c r="E48" s="10" t="s">
        <v>99</v>
      </c>
      <c r="F48" s="24"/>
      <c r="G48" s="24"/>
      <c r="H48" s="24"/>
      <c r="I48" s="24"/>
      <c r="J48" s="24"/>
      <c r="K48" s="24"/>
      <c r="L48" s="25">
        <v>9</v>
      </c>
      <c r="M48" s="25">
        <v>3</v>
      </c>
      <c r="N48" s="25">
        <v>12</v>
      </c>
      <c r="O48" s="25">
        <v>12</v>
      </c>
      <c r="P48" s="13"/>
      <c r="Q48" s="13"/>
      <c r="R48" s="13"/>
      <c r="S48" s="13"/>
      <c r="T48" s="13"/>
      <c r="U48" s="13"/>
      <c r="V48" s="14">
        <v>4.6622939778000001</v>
      </c>
      <c r="W48" s="14">
        <v>3.7665765747000002</v>
      </c>
      <c r="X48" s="14">
        <v>8.4288705525000012</v>
      </c>
      <c r="Y48" s="14">
        <v>8.4288705525000012</v>
      </c>
    </row>
    <row r="49" spans="1:25" ht="15.75" thickBot="1" x14ac:dyDescent="0.3">
      <c r="A49" s="87"/>
      <c r="B49" s="89"/>
      <c r="C49" s="91"/>
      <c r="D49" s="10" t="s">
        <v>100</v>
      </c>
      <c r="E49" s="10" t="s">
        <v>45</v>
      </c>
      <c r="F49" s="24"/>
      <c r="G49" s="24"/>
      <c r="H49" s="24"/>
      <c r="I49" s="25">
        <v>7</v>
      </c>
      <c r="J49" s="25">
        <v>1</v>
      </c>
      <c r="K49" s="25">
        <v>8</v>
      </c>
      <c r="L49" s="25">
        <v>72</v>
      </c>
      <c r="M49" s="25">
        <v>27</v>
      </c>
      <c r="N49" s="25">
        <v>99</v>
      </c>
      <c r="O49" s="25">
        <v>107</v>
      </c>
      <c r="P49" s="13"/>
      <c r="Q49" s="13"/>
      <c r="R49" s="13"/>
      <c r="S49" s="14">
        <v>3.3925157118000007</v>
      </c>
      <c r="T49" s="14">
        <v>0.53072277769999998</v>
      </c>
      <c r="U49" s="14">
        <v>3.9232384895000005</v>
      </c>
      <c r="V49" s="14">
        <v>45.567130996799989</v>
      </c>
      <c r="W49" s="14">
        <v>50.127501855099993</v>
      </c>
      <c r="X49" s="14">
        <v>95.694632851900039</v>
      </c>
      <c r="Y49" s="14">
        <v>99.617871341400047</v>
      </c>
    </row>
    <row r="50" spans="1:25" ht="15.75" thickBot="1" x14ac:dyDescent="0.3">
      <c r="A50" s="87"/>
      <c r="B50" s="89"/>
      <c r="C50" s="91"/>
      <c r="D50" s="104" t="s">
        <v>7</v>
      </c>
      <c r="E50" s="105"/>
      <c r="F50" s="64">
        <v>1</v>
      </c>
      <c r="G50" s="64">
        <v>1</v>
      </c>
      <c r="H50" s="64">
        <v>2</v>
      </c>
      <c r="I50" s="64">
        <v>101</v>
      </c>
      <c r="J50" s="64">
        <v>3</v>
      </c>
      <c r="K50" s="64">
        <v>104</v>
      </c>
      <c r="L50" s="64">
        <v>570</v>
      </c>
      <c r="M50" s="64">
        <v>216</v>
      </c>
      <c r="N50" s="64">
        <v>786</v>
      </c>
      <c r="O50" s="65">
        <v>892</v>
      </c>
      <c r="P50" s="58">
        <v>5.3072277765999996</v>
      </c>
      <c r="Q50" s="58">
        <v>5.2</v>
      </c>
      <c r="R50" s="58">
        <v>10.507227776599999</v>
      </c>
      <c r="S50" s="58">
        <v>55.650065561699989</v>
      </c>
      <c r="T50" s="58">
        <v>2.6338502764999996</v>
      </c>
      <c r="U50" s="58">
        <v>58.283915838199995</v>
      </c>
      <c r="V50" s="58">
        <v>358.84675650500026</v>
      </c>
      <c r="W50" s="58">
        <v>396.2012709613</v>
      </c>
      <c r="X50" s="58">
        <v>755.04802746629809</v>
      </c>
      <c r="Y50" s="59">
        <v>823.83917108110052</v>
      </c>
    </row>
    <row r="51" spans="1:25" s="23" customFormat="1" ht="15.75" thickBot="1" x14ac:dyDescent="0.3">
      <c r="A51" s="87"/>
      <c r="B51" s="89"/>
      <c r="C51" s="106" t="s">
        <v>7</v>
      </c>
      <c r="D51" s="107"/>
      <c r="E51" s="107"/>
      <c r="F51" s="67">
        <v>4</v>
      </c>
      <c r="G51" s="67">
        <v>5</v>
      </c>
      <c r="H51" s="67">
        <v>9</v>
      </c>
      <c r="I51" s="67">
        <v>152</v>
      </c>
      <c r="J51" s="67">
        <v>33</v>
      </c>
      <c r="K51" s="67">
        <v>185</v>
      </c>
      <c r="L51" s="67">
        <v>1553</v>
      </c>
      <c r="M51" s="67">
        <v>636</v>
      </c>
      <c r="N51" s="67">
        <v>2189</v>
      </c>
      <c r="O51" s="68">
        <v>2383</v>
      </c>
      <c r="P51" s="69">
        <v>15.489455551799999</v>
      </c>
      <c r="Q51" s="69">
        <v>41.548158657000009</v>
      </c>
      <c r="R51" s="69">
        <v>57.037614208800008</v>
      </c>
      <c r="S51" s="69">
        <v>82.205867339899825</v>
      </c>
      <c r="T51" s="69">
        <v>25.217795632399994</v>
      </c>
      <c r="U51" s="69">
        <v>107.42366297229967</v>
      </c>
      <c r="V51" s="69">
        <v>977.60380141609323</v>
      </c>
      <c r="W51" s="69">
        <v>1143.0541501918026</v>
      </c>
      <c r="X51" s="69">
        <v>2120.657951607915</v>
      </c>
      <c r="Y51" s="70">
        <v>2285.119228789004</v>
      </c>
    </row>
    <row r="52" spans="1:25" x14ac:dyDescent="0.25">
      <c r="A52" s="87"/>
      <c r="B52" s="90" t="s">
        <v>101</v>
      </c>
      <c r="C52" s="90" t="s">
        <v>102</v>
      </c>
      <c r="D52" s="10" t="s">
        <v>103</v>
      </c>
      <c r="E52" s="10" t="s">
        <v>104</v>
      </c>
      <c r="F52" s="71"/>
      <c r="G52" s="71"/>
      <c r="H52" s="71"/>
      <c r="I52" s="16">
        <v>1</v>
      </c>
      <c r="J52" s="16"/>
      <c r="K52" s="16">
        <v>1</v>
      </c>
      <c r="L52" s="16">
        <v>17</v>
      </c>
      <c r="M52" s="16">
        <v>6</v>
      </c>
      <c r="N52" s="16">
        <v>23</v>
      </c>
      <c r="O52" s="16">
        <v>24</v>
      </c>
      <c r="P52" s="14"/>
      <c r="Q52" s="14"/>
      <c r="R52" s="14"/>
      <c r="S52" s="14">
        <v>0.61352187499999999</v>
      </c>
      <c r="T52" s="14"/>
      <c r="U52" s="14">
        <v>0.61352187499999999</v>
      </c>
      <c r="V52" s="14">
        <v>10.8358443005</v>
      </c>
      <c r="W52" s="14">
        <v>7.8888100731000002</v>
      </c>
      <c r="X52" s="14">
        <v>18.724654373599993</v>
      </c>
      <c r="Y52" s="14">
        <v>19.338176248599993</v>
      </c>
    </row>
    <row r="53" spans="1:25" x14ac:dyDescent="0.25">
      <c r="A53" s="87"/>
      <c r="B53" s="91"/>
      <c r="C53" s="91"/>
      <c r="D53" s="10" t="s">
        <v>105</v>
      </c>
      <c r="E53" s="10" t="s">
        <v>106</v>
      </c>
      <c r="F53" s="71"/>
      <c r="G53" s="71"/>
      <c r="H53" s="71"/>
      <c r="I53" s="16">
        <v>1</v>
      </c>
      <c r="J53" s="16"/>
      <c r="K53" s="16">
        <v>1</v>
      </c>
      <c r="L53" s="16">
        <v>156</v>
      </c>
      <c r="M53" s="16">
        <v>79</v>
      </c>
      <c r="N53" s="16">
        <v>235</v>
      </c>
      <c r="O53" s="16">
        <v>236</v>
      </c>
      <c r="P53" s="14"/>
      <c r="Q53" s="14"/>
      <c r="R53" s="14"/>
      <c r="S53" s="14">
        <v>0.64346717090000005</v>
      </c>
      <c r="T53" s="14"/>
      <c r="U53" s="14">
        <v>0.64346717090000005</v>
      </c>
      <c r="V53" s="14">
        <v>94.961228762700131</v>
      </c>
      <c r="W53" s="14">
        <v>142.34376395890001</v>
      </c>
      <c r="X53" s="14">
        <v>237.30499272160029</v>
      </c>
      <c r="Y53" s="14">
        <v>237.9484598925003</v>
      </c>
    </row>
    <row r="54" spans="1:25" x14ac:dyDescent="0.25">
      <c r="A54" s="87"/>
      <c r="B54" s="91"/>
      <c r="C54" s="91"/>
      <c r="D54" s="10" t="s">
        <v>107</v>
      </c>
      <c r="E54" s="10" t="s">
        <v>108</v>
      </c>
      <c r="I54">
        <v>1</v>
      </c>
      <c r="K54">
        <v>1</v>
      </c>
      <c r="L54">
        <v>6</v>
      </c>
      <c r="M54">
        <v>2</v>
      </c>
      <c r="N54">
        <v>8</v>
      </c>
      <c r="O54">
        <v>9</v>
      </c>
      <c r="S54" s="14">
        <v>0.23</v>
      </c>
      <c r="V54" s="14">
        <v>3.63</v>
      </c>
      <c r="W54" s="14">
        <v>1.91</v>
      </c>
      <c r="Y54" s="13">
        <f>SUM(S54:X54)</f>
        <v>5.77</v>
      </c>
    </row>
    <row r="55" spans="1:25" ht="15.75" thickBot="1" x14ac:dyDescent="0.3">
      <c r="A55" s="87"/>
      <c r="B55" s="91"/>
      <c r="C55" s="91"/>
      <c r="D55" s="10" t="s">
        <v>109</v>
      </c>
      <c r="E55" s="10" t="s">
        <v>110</v>
      </c>
      <c r="I55">
        <v>13</v>
      </c>
      <c r="K55">
        <v>13</v>
      </c>
      <c r="L55">
        <v>65</v>
      </c>
      <c r="M55">
        <v>22</v>
      </c>
      <c r="N55">
        <v>87</v>
      </c>
      <c r="O55">
        <v>100</v>
      </c>
      <c r="P55" s="77"/>
      <c r="Q55" s="77"/>
      <c r="R55" s="77"/>
      <c r="S55" s="77"/>
      <c r="T55" s="77"/>
      <c r="U55" s="77"/>
      <c r="V55" s="77"/>
      <c r="W55" s="77"/>
      <c r="X55" s="77"/>
      <c r="Y55" s="77" t="s">
        <v>111</v>
      </c>
    </row>
    <row r="56" spans="1:25" ht="15.75" thickBot="1" x14ac:dyDescent="0.3">
      <c r="A56" s="87"/>
      <c r="B56" s="91"/>
      <c r="C56" s="92"/>
      <c r="D56" s="101" t="s">
        <v>7</v>
      </c>
      <c r="E56" s="101"/>
      <c r="F56" s="47"/>
      <c r="G56" s="47"/>
      <c r="H56" s="47"/>
      <c r="I56" s="48">
        <v>16</v>
      </c>
      <c r="J56" s="48"/>
      <c r="K56" s="48">
        <v>16</v>
      </c>
      <c r="L56" s="48">
        <v>243</v>
      </c>
      <c r="M56" s="48">
        <v>106</v>
      </c>
      <c r="N56" s="48">
        <v>349</v>
      </c>
      <c r="O56" s="72">
        <v>365</v>
      </c>
      <c r="P56" s="50"/>
      <c r="Q56" s="50"/>
      <c r="R56" s="50"/>
      <c r="S56" s="51">
        <f>SUM(S52:S55)</f>
        <v>1.4869890459000001</v>
      </c>
      <c r="T56" s="51"/>
      <c r="U56" s="51">
        <f>SUM(U52:U55)</f>
        <v>1.2569890459000002</v>
      </c>
      <c r="V56" s="51">
        <f>SUM(V52:V55)</f>
        <v>109.42707306320013</v>
      </c>
      <c r="W56" s="51">
        <f>SUM(W52:W55)</f>
        <v>152.142574032</v>
      </c>
      <c r="X56" s="51">
        <f>SUM(X52:X55)</f>
        <v>256.02964709520029</v>
      </c>
      <c r="Y56" s="52">
        <f>SUM(Y52:Y55)</f>
        <v>263.05663614110028</v>
      </c>
    </row>
    <row r="57" spans="1:25" s="23" customFormat="1" ht="15.75" thickBot="1" x14ac:dyDescent="0.3">
      <c r="A57" s="87"/>
      <c r="B57" s="99" t="s">
        <v>7</v>
      </c>
      <c r="C57" s="100"/>
      <c r="D57" s="100"/>
      <c r="E57" s="100"/>
      <c r="F57" s="60">
        <v>4</v>
      </c>
      <c r="G57" s="60">
        <v>5</v>
      </c>
      <c r="H57" s="60">
        <v>9</v>
      </c>
      <c r="I57" s="60">
        <v>168</v>
      </c>
      <c r="J57" s="60">
        <v>33</v>
      </c>
      <c r="K57" s="60">
        <v>201</v>
      </c>
      <c r="L57" s="60">
        <v>1761</v>
      </c>
      <c r="M57" s="60">
        <v>732</v>
      </c>
      <c r="N57" s="60">
        <v>2493</v>
      </c>
      <c r="O57" s="61">
        <v>2703</v>
      </c>
      <c r="P57" s="62">
        <v>15.489455551799999</v>
      </c>
      <c r="Q57" s="62">
        <v>41.548158657000009</v>
      </c>
      <c r="R57" s="62">
        <v>57.037614208800008</v>
      </c>
      <c r="S57" s="62">
        <v>83.6928563857998</v>
      </c>
      <c r="T57" s="62">
        <v>25.217795632399994</v>
      </c>
      <c r="U57" s="62">
        <v>108.91065201819968</v>
      </c>
      <c r="V57" s="62">
        <v>1087.0308744792944</v>
      </c>
      <c r="W57" s="62">
        <v>1295.1967242238034</v>
      </c>
      <c r="X57" s="62">
        <v>2382.2275987031021</v>
      </c>
      <c r="Y57" s="63">
        <v>2548.1758649300978</v>
      </c>
    </row>
    <row r="58" spans="1:25" x14ac:dyDescent="0.25">
      <c r="A58" s="90" t="s">
        <v>112</v>
      </c>
      <c r="B58" s="90" t="s">
        <v>101</v>
      </c>
      <c r="C58" s="90" t="s">
        <v>113</v>
      </c>
      <c r="D58" s="10" t="s">
        <v>114</v>
      </c>
      <c r="E58" s="10" t="s">
        <v>115</v>
      </c>
      <c r="F58" s="71"/>
      <c r="G58" s="71"/>
      <c r="H58" s="73"/>
      <c r="I58" s="24"/>
      <c r="J58" s="25">
        <v>1</v>
      </c>
      <c r="K58" s="25">
        <v>1</v>
      </c>
      <c r="L58" s="25">
        <v>360</v>
      </c>
      <c r="M58" s="25">
        <v>192</v>
      </c>
      <c r="N58" s="25">
        <v>552</v>
      </c>
      <c r="O58" s="25">
        <v>553</v>
      </c>
      <c r="P58" s="74"/>
      <c r="Q58" s="74"/>
      <c r="R58" s="14"/>
      <c r="S58" s="13"/>
      <c r="T58" s="14">
        <v>0.58137767419999997</v>
      </c>
      <c r="U58" s="14">
        <v>0.58137767419999997</v>
      </c>
      <c r="V58" s="14">
        <v>170.81673550030007</v>
      </c>
      <c r="W58" s="14">
        <v>259.24188759650025</v>
      </c>
      <c r="X58" s="14">
        <v>430.05862309680077</v>
      </c>
      <c r="Y58" s="14">
        <v>430.64000077100076</v>
      </c>
    </row>
    <row r="59" spans="1:25" x14ac:dyDescent="0.25">
      <c r="A59" s="91"/>
      <c r="B59" s="91"/>
      <c r="C59" s="91"/>
      <c r="D59" s="10" t="s">
        <v>116</v>
      </c>
      <c r="E59" s="10" t="s">
        <v>117</v>
      </c>
      <c r="F59" s="71"/>
      <c r="G59" s="71"/>
      <c r="H59" s="73"/>
      <c r="I59" s="25">
        <v>2</v>
      </c>
      <c r="J59" s="24"/>
      <c r="K59" s="25">
        <v>2</v>
      </c>
      <c r="L59" s="25">
        <v>45</v>
      </c>
      <c r="M59" s="25">
        <v>38</v>
      </c>
      <c r="N59" s="25">
        <v>83</v>
      </c>
      <c r="O59" s="25">
        <v>85</v>
      </c>
      <c r="P59" s="74"/>
      <c r="Q59" s="74"/>
      <c r="R59" s="14"/>
      <c r="S59" s="14">
        <v>0.64728100370000008</v>
      </c>
      <c r="T59" s="13"/>
      <c r="U59" s="14">
        <v>0.64728100370000008</v>
      </c>
      <c r="V59" s="14">
        <v>23.628696792299991</v>
      </c>
      <c r="W59" s="14">
        <v>53.884427950499997</v>
      </c>
      <c r="X59" s="14">
        <v>77.513124742799988</v>
      </c>
      <c r="Y59" s="14">
        <v>78.16040574649999</v>
      </c>
    </row>
    <row r="60" spans="1:25" x14ac:dyDescent="0.25">
      <c r="A60" s="91"/>
      <c r="B60" s="91"/>
      <c r="C60" s="91"/>
      <c r="D60" s="10" t="s">
        <v>118</v>
      </c>
      <c r="E60" s="10" t="s">
        <v>119</v>
      </c>
      <c r="F60" s="71"/>
      <c r="G60" s="71"/>
      <c r="H60" s="73"/>
      <c r="I60" s="24"/>
      <c r="J60" s="25">
        <v>2</v>
      </c>
      <c r="K60" s="25">
        <v>2</v>
      </c>
      <c r="L60" s="25">
        <v>20</v>
      </c>
      <c r="M60" s="25">
        <v>5</v>
      </c>
      <c r="N60" s="25">
        <v>25</v>
      </c>
      <c r="O60" s="25">
        <v>27</v>
      </c>
      <c r="P60" s="74"/>
      <c r="Q60" s="74"/>
      <c r="R60" s="14"/>
      <c r="S60" s="13"/>
      <c r="T60" s="14">
        <v>1.5011106999999999</v>
      </c>
      <c r="U60" s="14">
        <v>1.5011106999999999</v>
      </c>
      <c r="V60" s="14">
        <v>12.388657265000003</v>
      </c>
      <c r="W60" s="14">
        <v>8.5886109708999996</v>
      </c>
      <c r="X60" s="14">
        <v>20.977268235899992</v>
      </c>
      <c r="Y60" s="14">
        <v>22.47837893589999</v>
      </c>
    </row>
    <row r="61" spans="1:25" x14ac:dyDescent="0.25">
      <c r="A61" s="91"/>
      <c r="B61" s="91"/>
      <c r="C61" s="91"/>
      <c r="D61" s="10" t="s">
        <v>120</v>
      </c>
      <c r="E61" s="10" t="s">
        <v>121</v>
      </c>
      <c r="F61" s="71"/>
      <c r="G61" s="71"/>
      <c r="H61" s="73"/>
      <c r="I61" s="24"/>
      <c r="J61" s="24"/>
      <c r="K61" s="24"/>
      <c r="L61" s="25">
        <v>6</v>
      </c>
      <c r="M61" s="25">
        <v>4</v>
      </c>
      <c r="N61" s="25">
        <v>10</v>
      </c>
      <c r="O61" s="25">
        <v>10</v>
      </c>
      <c r="P61" s="74"/>
      <c r="Q61" s="74"/>
      <c r="R61" s="14"/>
      <c r="S61" s="13"/>
      <c r="T61" s="13"/>
      <c r="U61" s="13"/>
      <c r="V61" s="14">
        <v>3.4973510374999992</v>
      </c>
      <c r="W61" s="14">
        <v>8.502232492700001</v>
      </c>
      <c r="X61" s="14">
        <v>11.999583530199999</v>
      </c>
      <c r="Y61" s="14">
        <v>11.999583530199999</v>
      </c>
    </row>
    <row r="62" spans="1:25" x14ac:dyDescent="0.25">
      <c r="A62" s="91"/>
      <c r="B62" s="91"/>
      <c r="C62" s="91"/>
      <c r="D62" s="10" t="s">
        <v>122</v>
      </c>
      <c r="E62" s="10" t="s">
        <v>123</v>
      </c>
      <c r="F62" s="71"/>
      <c r="G62" s="71"/>
      <c r="H62" s="73"/>
      <c r="I62" s="24"/>
      <c r="J62" s="24"/>
      <c r="K62" s="24"/>
      <c r="L62" s="25">
        <v>30</v>
      </c>
      <c r="M62" s="25">
        <v>13</v>
      </c>
      <c r="N62" s="25">
        <v>43</v>
      </c>
      <c r="O62" s="25">
        <v>43</v>
      </c>
      <c r="P62" s="74"/>
      <c r="Q62" s="74"/>
      <c r="R62" s="14"/>
      <c r="S62" s="13"/>
      <c r="T62" s="13"/>
      <c r="U62" s="13"/>
      <c r="V62" s="14">
        <v>17.146053000299997</v>
      </c>
      <c r="W62" s="14">
        <v>26.706458374299991</v>
      </c>
      <c r="X62" s="14">
        <v>43.85251137460002</v>
      </c>
      <c r="Y62" s="14">
        <v>43.85251137460002</v>
      </c>
    </row>
    <row r="63" spans="1:25" x14ac:dyDescent="0.25">
      <c r="A63" s="91"/>
      <c r="B63" s="91"/>
      <c r="C63" s="91"/>
      <c r="D63" s="10" t="s">
        <v>124</v>
      </c>
      <c r="E63" s="10" t="s">
        <v>125</v>
      </c>
      <c r="F63" s="71"/>
      <c r="G63" s="71"/>
      <c r="H63" s="73"/>
      <c r="I63" s="24"/>
      <c r="J63" s="24"/>
      <c r="K63" s="24"/>
      <c r="L63" s="25">
        <v>88</v>
      </c>
      <c r="M63" s="25">
        <v>40</v>
      </c>
      <c r="N63" s="25">
        <v>128</v>
      </c>
      <c r="O63" s="25">
        <v>128</v>
      </c>
      <c r="P63" s="74"/>
      <c r="Q63" s="74"/>
      <c r="R63" s="14"/>
      <c r="S63" s="13"/>
      <c r="T63" s="13"/>
      <c r="U63" s="13"/>
      <c r="V63" s="14">
        <v>46.581246917199962</v>
      </c>
      <c r="W63" s="14">
        <v>58.606007101000003</v>
      </c>
      <c r="X63" s="14">
        <v>105.18725401820014</v>
      </c>
      <c r="Y63" s="14">
        <v>105.18725401820014</v>
      </c>
    </row>
    <row r="64" spans="1:25" x14ac:dyDescent="0.25">
      <c r="A64" s="91"/>
      <c r="B64" s="91"/>
      <c r="C64" s="91"/>
      <c r="D64" s="10" t="s">
        <v>126</v>
      </c>
      <c r="E64" s="10" t="s">
        <v>127</v>
      </c>
      <c r="F64" s="71"/>
      <c r="G64" s="71"/>
      <c r="H64" s="73"/>
      <c r="I64" s="24"/>
      <c r="J64" s="24"/>
      <c r="K64" s="24"/>
      <c r="L64" s="25">
        <v>4</v>
      </c>
      <c r="M64" s="25">
        <v>1</v>
      </c>
      <c r="N64" s="25">
        <v>5</v>
      </c>
      <c r="O64" s="25">
        <v>5</v>
      </c>
      <c r="P64" s="74"/>
      <c r="Q64" s="74"/>
      <c r="R64" s="14"/>
      <c r="S64" s="13"/>
      <c r="T64" s="13"/>
      <c r="U64" s="13"/>
      <c r="V64" s="14">
        <v>2.3764941217</v>
      </c>
      <c r="W64" s="14">
        <v>1.2543716660999999</v>
      </c>
      <c r="X64" s="14">
        <v>3.6308657877999995</v>
      </c>
      <c r="Y64" s="14">
        <v>3.6308657877999995</v>
      </c>
    </row>
    <row r="65" spans="1:25" x14ac:dyDescent="0.25">
      <c r="A65" s="91"/>
      <c r="B65" s="91"/>
      <c r="C65" s="91"/>
      <c r="D65" s="10" t="s">
        <v>128</v>
      </c>
      <c r="E65" s="10" t="s">
        <v>129</v>
      </c>
      <c r="F65" s="71"/>
      <c r="G65" s="71"/>
      <c r="H65" s="73"/>
      <c r="I65" s="25">
        <v>1</v>
      </c>
      <c r="J65" s="24"/>
      <c r="K65" s="25">
        <v>1</v>
      </c>
      <c r="L65" s="25">
        <v>27</v>
      </c>
      <c r="M65" s="25">
        <v>17</v>
      </c>
      <c r="N65" s="25">
        <v>44</v>
      </c>
      <c r="O65" s="25">
        <v>45</v>
      </c>
      <c r="P65" s="74"/>
      <c r="Q65" s="74"/>
      <c r="R65" s="14"/>
      <c r="S65" s="14">
        <v>0.52538874499999999</v>
      </c>
      <c r="T65" s="13"/>
      <c r="U65" s="14">
        <v>0.52538874499999999</v>
      </c>
      <c r="V65" s="14">
        <v>15.420839580999999</v>
      </c>
      <c r="W65" s="14">
        <v>24.173410995599998</v>
      </c>
      <c r="X65" s="14">
        <v>39.594250576599983</v>
      </c>
      <c r="Y65" s="14">
        <v>40.119639321599983</v>
      </c>
    </row>
    <row r="66" spans="1:25" ht="15.75" thickBot="1" x14ac:dyDescent="0.3">
      <c r="A66" s="91"/>
      <c r="B66" s="91"/>
      <c r="C66" s="91"/>
      <c r="D66" s="10" t="s">
        <v>130</v>
      </c>
      <c r="E66" s="10" t="s">
        <v>131</v>
      </c>
      <c r="F66" s="71"/>
      <c r="G66" s="71"/>
      <c r="H66" s="73"/>
      <c r="I66" s="24"/>
      <c r="J66" s="25">
        <v>1</v>
      </c>
      <c r="K66" s="25">
        <v>1</v>
      </c>
      <c r="L66" s="25">
        <v>9</v>
      </c>
      <c r="M66" s="25">
        <v>6</v>
      </c>
      <c r="N66" s="25">
        <v>15</v>
      </c>
      <c r="O66" s="25">
        <v>16</v>
      </c>
      <c r="P66" s="74"/>
      <c r="Q66" s="74"/>
      <c r="R66" s="14"/>
      <c r="S66" s="13"/>
      <c r="T66" s="14">
        <v>0.49135381490000002</v>
      </c>
      <c r="U66" s="14">
        <v>0.49135381490000002</v>
      </c>
      <c r="V66" s="14">
        <v>6.6139174323000001</v>
      </c>
      <c r="W66" s="14">
        <v>11.208933999199999</v>
      </c>
      <c r="X66" s="14">
        <v>17.822851431500002</v>
      </c>
      <c r="Y66" s="14">
        <v>18.3142052464</v>
      </c>
    </row>
    <row r="67" spans="1:25" s="23" customFormat="1" ht="15.75" thickBot="1" x14ac:dyDescent="0.3">
      <c r="A67" s="91"/>
      <c r="B67" s="91"/>
      <c r="C67" s="91"/>
      <c r="D67" s="108" t="s">
        <v>7</v>
      </c>
      <c r="E67" s="109"/>
      <c r="F67" s="66"/>
      <c r="G67" s="66"/>
      <c r="H67" s="75"/>
      <c r="I67" s="64">
        <v>3</v>
      </c>
      <c r="J67" s="64">
        <v>4</v>
      </c>
      <c r="K67" s="64">
        <v>7</v>
      </c>
      <c r="L67" s="64">
        <v>579</v>
      </c>
      <c r="M67" s="64">
        <v>315</v>
      </c>
      <c r="N67" s="64">
        <v>894</v>
      </c>
      <c r="O67" s="65">
        <v>901</v>
      </c>
      <c r="P67" s="76"/>
      <c r="Q67" s="76"/>
      <c r="R67" s="58"/>
      <c r="S67" s="58">
        <v>1.1726697487000002</v>
      </c>
      <c r="T67" s="58">
        <v>2.5738421890999996</v>
      </c>
      <c r="U67" s="58">
        <v>3.7465119377999998</v>
      </c>
      <c r="V67" s="58">
        <v>298.46999164759961</v>
      </c>
      <c r="W67" s="58">
        <v>452.16634114680022</v>
      </c>
      <c r="X67" s="58">
        <v>750.63633279440285</v>
      </c>
      <c r="Y67" s="59">
        <v>754.3828447322029</v>
      </c>
    </row>
    <row r="68" spans="1:25" s="23" customFormat="1" ht="15.75" thickBot="1" x14ac:dyDescent="0.3">
      <c r="A68" s="95" t="s">
        <v>134</v>
      </c>
      <c r="B68" s="96"/>
      <c r="C68" s="96"/>
      <c r="D68" s="97"/>
      <c r="E68" s="97"/>
      <c r="F68" s="60">
        <v>4</v>
      </c>
      <c r="G68" s="60">
        <v>5</v>
      </c>
      <c r="H68" s="60">
        <v>9</v>
      </c>
      <c r="I68" s="60">
        <v>170</v>
      </c>
      <c r="J68" s="60">
        <v>35</v>
      </c>
      <c r="K68" s="60">
        <v>205</v>
      </c>
      <c r="L68" s="60">
        <v>2267</v>
      </c>
      <c r="M68" s="60">
        <v>1010</v>
      </c>
      <c r="N68" s="60">
        <v>3277</v>
      </c>
      <c r="O68" s="61">
        <v>3491</v>
      </c>
      <c r="P68" s="62">
        <v>15.489455551799999</v>
      </c>
      <c r="Q68" s="62">
        <v>41.548158657000009</v>
      </c>
      <c r="R68" s="62">
        <v>57.037614208800008</v>
      </c>
      <c r="S68" s="62">
        <v>84.865526134499817</v>
      </c>
      <c r="T68" s="62">
        <v>27.791637821499993</v>
      </c>
      <c r="U68" s="62">
        <v>112.65716395599972</v>
      </c>
      <c r="V68" s="62">
        <v>1385.5008661268973</v>
      </c>
      <c r="W68" s="62">
        <v>1747.3630653706018</v>
      </c>
      <c r="X68" s="62">
        <v>3132.8639314974807</v>
      </c>
      <c r="Y68" s="63">
        <v>3302.5587096622739</v>
      </c>
    </row>
  </sheetData>
  <mergeCells count="31">
    <mergeCell ref="A58:A67"/>
    <mergeCell ref="B58:B67"/>
    <mergeCell ref="C58:C67"/>
    <mergeCell ref="D67:E67"/>
    <mergeCell ref="A68:E68"/>
    <mergeCell ref="B57:E57"/>
    <mergeCell ref="Y3:Y4"/>
    <mergeCell ref="A5:A57"/>
    <mergeCell ref="B5:B51"/>
    <mergeCell ref="C5:C14"/>
    <mergeCell ref="D14:E14"/>
    <mergeCell ref="C15:C20"/>
    <mergeCell ref="D20:E20"/>
    <mergeCell ref="C21:C38"/>
    <mergeCell ref="D38:E38"/>
    <mergeCell ref="C39:C50"/>
    <mergeCell ref="D50:E50"/>
    <mergeCell ref="C51:E51"/>
    <mergeCell ref="B52:B56"/>
    <mergeCell ref="C52:C56"/>
    <mergeCell ref="D56:E56"/>
    <mergeCell ref="F1:Y1"/>
    <mergeCell ref="F2:N2"/>
    <mergeCell ref="P2:X2"/>
    <mergeCell ref="F3:H3"/>
    <mergeCell ref="I3:K3"/>
    <mergeCell ref="L3:N3"/>
    <mergeCell ref="O3:O4"/>
    <mergeCell ref="P3:R3"/>
    <mergeCell ref="S3:U3"/>
    <mergeCell ref="V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Instituttsektor, NVI-2023</vt:lpstr>
      <vt:lpstr>Instituttsektor, int.samarbeid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sverrs-bj Johnson</dc:creator>
  <cp:lastModifiedBy>sverrs-bj Johnson</cp:lastModifiedBy>
  <dcterms:created xsi:type="dcterms:W3CDTF">2024-05-03T10:35:10Z</dcterms:created>
  <dcterms:modified xsi:type="dcterms:W3CDTF">2024-05-07T09:05:27Z</dcterms:modified>
</cp:coreProperties>
</file>